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4416BFE3-777C-402F-A868-0C54CA175DCE}" xr6:coauthVersionLast="47" xr6:coauthVersionMax="47" xr10:uidLastSave="{00000000-0000-0000-0000-000000000000}"/>
  <bookViews>
    <workbookView xWindow="-108" yWindow="-108" windowWidth="19416" windowHeight="10560" xr2:uid="{7FCC771A-F273-4747-A8B1-90E641694A19}"/>
  </bookViews>
  <sheets>
    <sheet name="データ表と結果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E11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<sst xmlns="http://schemas.openxmlformats.org/spreadsheetml/2006/main" count="26" uniqueCount="26">
  <si>
    <t>(1)</t>
    <phoneticPr fontId="1"/>
  </si>
  <si>
    <r>
      <rPr>
        <sz val="11"/>
        <color theme="1"/>
        <rFont val="ＭＳ ゴシック"/>
        <family val="3"/>
        <charset val="128"/>
      </rPr>
      <t>設問</t>
    </r>
    <rPh sb="0" eb="2">
      <t>セツモン</t>
    </rPh>
    <phoneticPr fontId="1"/>
  </si>
  <si>
    <r>
      <rPr>
        <sz val="11"/>
        <color theme="1"/>
        <rFont val="ＭＳ ゴシック"/>
        <family val="3"/>
        <charset val="128"/>
      </rPr>
      <t>入力式</t>
    </r>
    <rPh sb="0" eb="2">
      <t>ニュウリョク</t>
    </rPh>
    <rPh sb="2" eb="3">
      <t>シキ</t>
    </rPh>
    <phoneticPr fontId="1"/>
  </si>
  <si>
    <r>
      <rPr>
        <sz val="11"/>
        <color theme="1"/>
        <rFont val="ＭＳ ゴシック"/>
        <family val="3"/>
        <charset val="128"/>
      </rPr>
      <t>結果</t>
    </r>
    <rPh sb="0" eb="2">
      <t>ケッカ</t>
    </rPh>
    <phoneticPr fontId="1"/>
  </si>
  <si>
    <r>
      <rPr>
        <sz val="11"/>
        <color theme="1"/>
        <rFont val="ＭＳ ゴシック"/>
        <family val="3"/>
        <charset val="128"/>
      </rPr>
      <t>別解</t>
    </r>
    <rPh sb="0" eb="2">
      <t>ベッカイ</t>
    </rPh>
    <phoneticPr fontId="1"/>
  </si>
  <si>
    <r>
      <rPr>
        <sz val="11"/>
        <color theme="1"/>
        <rFont val="ＭＳ ゴシック"/>
        <family val="3"/>
        <charset val="128"/>
      </rPr>
      <t>別解の入力式</t>
    </r>
    <rPh sb="0" eb="2">
      <t>ベッカイ</t>
    </rPh>
    <rPh sb="3" eb="5">
      <t>ニュウリョク</t>
    </rPh>
    <rPh sb="5" eb="6">
      <t>シキ</t>
    </rPh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</si>
  <si>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</si>
  <si>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</si>
  <si>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</si>
  <si>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</si>
  <si>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</si>
  <si>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</si>
  <si>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</si>
  <si>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</si>
  <si>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=CHISQ.INV(1-0.975,6)</t>
  </si>
  <si>
    <t>=CHISQ.INV(1-0.05,1)</t>
    <phoneticPr fontId="1"/>
  </si>
  <si>
    <t>=TINV(0.05,14)</t>
  </si>
  <si>
    <t>=TINV(0.01,9)</t>
    <phoneticPr fontId="1"/>
  </si>
  <si>
    <t>=FINV(0.05,8,10)</t>
    <phoneticPr fontId="1"/>
  </si>
  <si>
    <t>=FINV(0.05,1,14)</t>
    <phoneticPr fontId="1"/>
  </si>
  <si>
    <t>=TINV(0.05,14)^2</t>
    <phoneticPr fontId="1"/>
  </si>
  <si>
    <t>=TINV(0.1,1000000000)</t>
    <phoneticPr fontId="1"/>
  </si>
  <si>
    <t xml:space="preserve"> </t>
    <phoneticPr fontId="1"/>
  </si>
  <si>
    <r>
      <t>=</t>
    </r>
    <r>
      <rPr>
        <sz val="11"/>
        <color theme="1"/>
        <rFont val="ＭＳ Ｐ明朝"/>
        <family val="1"/>
        <charset val="128"/>
      </rPr>
      <t>－</t>
    </r>
    <r>
      <rPr>
        <sz val="11"/>
        <color theme="1"/>
        <rFont val="Times New Roman"/>
        <family val="1"/>
      </rPr>
      <t>NORM.S.INV(0.01)</t>
    </r>
    <phoneticPr fontId="1"/>
  </si>
  <si>
    <r>
      <t>=</t>
    </r>
    <r>
      <rPr>
        <sz val="11"/>
        <color theme="1"/>
        <rFont val="ＭＳ Ｐ明朝"/>
        <family val="1"/>
        <charset val="128"/>
      </rPr>
      <t>－</t>
    </r>
    <r>
      <rPr>
        <sz val="11"/>
        <color theme="1"/>
        <rFont val="Times New Roman"/>
        <family val="1"/>
      </rPr>
      <t>NORM.S.INV(0.025)</t>
    </r>
    <phoneticPr fontId="1"/>
  </si>
  <si>
    <r>
      <t>=</t>
    </r>
    <r>
      <rPr>
        <sz val="11"/>
        <color theme="1"/>
        <rFont val="ＭＳ Ｐ明朝"/>
        <family val="1"/>
        <charset val="128"/>
      </rPr>
      <t>－</t>
    </r>
    <r>
      <rPr>
        <sz val="11"/>
        <color theme="1"/>
        <rFont val="Times New Roman"/>
        <family val="1"/>
      </rPr>
      <t>NORM.S.INV(0.05)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</si>
</sst>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176" fontId="3" fillId="0" borderId="1" xfId="0" quotePrefix="1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7CAF9-4CE7-49EE-8DD9-D715F1171CAC}">
  <dimension ref="B1:F17"/>
  <sheetViews>
    <sheetView showGridLines="0" tabSelected="1" workbookViewId="0">
      <selection activeCell="H6" sqref="H6"/>
    </sheetView>
  </sheetViews>
  <sheetFormatPr defaultRowHeight="18" x14ac:dyDescent="0.45"/>
  <cols>
    <col min="1" max="1" width="1.59765625" customWidth="1"/>
    <col min="3" max="3" width="19.8984375" customWidth="1"/>
    <col min="4" max="4" width="11.3984375" customWidth="1"/>
    <col min="5" max="5" width="10.59765625" customWidth="1"/>
    <col min="6" max="6" width="23.19921875" customWidth="1"/>
    <col min="7" max="7" width="2.296875" customWidth="1"/>
  </cols>
  <sheetData>
    <row r="1" spans="2:6" ht="7.8" customHeight="1" x14ac:dyDescent="0.45"/>
    <row r="2" spans="2:6" x14ac:dyDescent="0.4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2:6" x14ac:dyDescent="0.45">
      <c r="B3" s="2" t="s">
        <v>0</v>
      </c>
      <c r="C3" s="5" t="s">
        <v>23</v>
      </c>
      <c r="D3" s="4">
        <f>-_xlfn.NORM.S.INV(0.01)</f>
        <v>2.3263478740408408</v>
      </c>
      <c r="E3" s="3"/>
      <c r="F3" s="3"/>
    </row>
    <row r="4" spans="2:6" x14ac:dyDescent="0.45">
      <c r="B4" s="2" t="s">
        <v>6</v>
      </c>
      <c r="C4" s="5" t="s">
        <v>24</v>
      </c>
      <c r="D4" s="6">
        <f>-_xlfn.NORM.S.INV(0.025)</f>
        <v>1.9599639845400538</v>
      </c>
      <c r="E4" s="3"/>
      <c r="F4" s="3"/>
    </row>
    <row r="5" spans="2:6" x14ac:dyDescent="0.45">
      <c r="B5" s="2" t="s">
        <v>7</v>
      </c>
      <c r="C5" s="5" t="s">
        <v>14</v>
      </c>
      <c r="D5" s="4">
        <f>_xlfn.CHISQ.INV(1-0.975,6)</f>
        <v>1.2373442457912029</v>
      </c>
      <c r="E5" s="3"/>
      <c r="F5" s="3"/>
    </row>
    <row r="6" spans="2:6" x14ac:dyDescent="0.45">
      <c r="B6" s="2" t="s">
        <v>8</v>
      </c>
      <c r="C6" s="5" t="s">
        <v>15</v>
      </c>
      <c r="D6" s="4">
        <f>_xlfn.CHISQ.INV(1-0.05,1)</f>
        <v>3.8414588206941236</v>
      </c>
      <c r="E6" s="3"/>
      <c r="F6" s="3"/>
    </row>
    <row r="7" spans="2:6" x14ac:dyDescent="0.45">
      <c r="B7" s="2" t="s">
        <v>9</v>
      </c>
      <c r="C7" s="5" t="s">
        <v>16</v>
      </c>
      <c r="D7" s="4">
        <f>TINV(0.05,14)</f>
        <v>2.1447866879178044</v>
      </c>
      <c r="E7" s="3"/>
      <c r="F7" s="3"/>
    </row>
    <row r="8" spans="2:6" x14ac:dyDescent="0.45">
      <c r="B8" s="2" t="s">
        <v>10</v>
      </c>
      <c r="C8" s="5" t="s">
        <v>17</v>
      </c>
      <c r="D8" s="4">
        <f>TINV(0.01,9)</f>
        <v>3.2498355415921263</v>
      </c>
      <c r="E8" s="3"/>
      <c r="F8" s="3"/>
    </row>
    <row r="9" spans="2:6" x14ac:dyDescent="0.45">
      <c r="B9" s="2" t="s">
        <v>11</v>
      </c>
      <c r="C9" s="5" t="s">
        <v>18</v>
      </c>
      <c r="D9" s="4">
        <f>FINV(0.05,8,10)</f>
        <v>3.0716583852790391</v>
      </c>
      <c r="E9" s="3"/>
      <c r="F9" s="3"/>
    </row>
    <row r="10" spans="2:6" x14ac:dyDescent="0.45">
      <c r="B10" s="2" t="s">
        <v>12</v>
      </c>
      <c r="C10" s="5" t="s">
        <v>25</v>
      </c>
      <c r="D10" s="4">
        <f>-_xlfn.NORM.S.INV(0.05)</f>
        <v>1.6448536269514726</v>
      </c>
      <c r="E10" s="4">
        <f>TINV(0.1,1000000000)</f>
        <v>1.6448536612601605</v>
      </c>
      <c r="F10" s="5" t="s">
        <v>21</v>
      </c>
    </row>
    <row r="11" spans="2:6" x14ac:dyDescent="0.45">
      <c r="B11" s="2" t="s">
        <v>13</v>
      </c>
      <c r="C11" s="5" t="s">
        <v>19</v>
      </c>
      <c r="D11" s="4">
        <f>FINV(0.05,1,14)</f>
        <v>4.6001099366694227</v>
      </c>
      <c r="E11" s="4">
        <f>TINV(0.05,14)^2</f>
        <v>4.6001099366694254</v>
      </c>
      <c r="F11" s="5" t="s">
        <v>20</v>
      </c>
    </row>
    <row r="12" spans="2:6" ht="5.4" customHeight="1" x14ac:dyDescent="0.45"/>
    <row r="17" spans="6:6" x14ac:dyDescent="0.45">
      <c r="F17" t="s">
        <v>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データ表と結果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2020-06-07T23:07:16Z</dcterms:created>
  <dcterms:modified xsi:type="dcterms:W3CDTF">2021-08-13T02:06:55Z</dcterms:modified>
</cp:coreProperties>
</file>