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解答(ダウンロード用)\"/>
    </mc:Choice>
  </mc:AlternateContent>
  <xr:revisionPtr revIDLastSave="0" documentId="13_ncr:1_{C68319E6-3804-4879-B970-646876BF0B63}" xr6:coauthVersionLast="47" xr6:coauthVersionMax="47" xr10:uidLastSave="{00000000-0000-0000-0000-000000000000}"/>
  <bookViews>
    <workbookView xWindow="-108" yWindow="-108" windowWidth="19416" windowHeight="10560" activeTab="1" xr2:uid="{2CC9FA72-CC44-43FC-A789-FF74657BBDA8}"/>
  </bookViews>
  <sheets>
    <sheet name="データ" sheetId="1" r:id="rId1"/>
    <sheet name="結果" sheetId="25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5" l="1"/>
  <c r="D21" i="1" l="1"/>
  <c r="C21" i="1" l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B21" i="1" l="1"/>
</calcChain>
</file>

<file path=xl/sharedStrings.xml><?xml version="1.0" encoding="utf-8"?>
<sst xmlns="http://schemas.openxmlformats.org/spreadsheetml/2006/main" count="38" uniqueCount="36">
  <si>
    <t xml:space="preserve">t </t>
  </si>
  <si>
    <t>平均</t>
    <rPh sb="0" eb="2">
      <t>ヘイキン</t>
    </rPh>
    <phoneticPr fontId="1"/>
  </si>
  <si>
    <r>
      <t>ポリマー</t>
    </r>
    <r>
      <rPr>
        <sz val="11"/>
        <color theme="1"/>
        <rFont val="Times New Roman"/>
        <family val="1"/>
      </rPr>
      <t>A</t>
    </r>
    <r>
      <rPr>
        <sz val="11"/>
        <color theme="1"/>
        <rFont val="ＭＳ ゴシック"/>
        <family val="3"/>
        <charset val="128"/>
      </rPr>
      <t>の割合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1</t>
    </r>
    <rPh sb="6" eb="8">
      <t>ワリアイ</t>
    </rPh>
    <phoneticPr fontId="1"/>
  </si>
  <si>
    <r>
      <t>射出圧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2</t>
    </r>
    <rPh sb="0" eb="2">
      <t>シャシュツ</t>
    </rPh>
    <rPh sb="2" eb="3">
      <t>アツ</t>
    </rPh>
    <phoneticPr fontId="1"/>
  </si>
  <si>
    <r>
      <t xml:space="preserve">複屈折位相差 </t>
    </r>
    <r>
      <rPr>
        <i/>
        <sz val="11"/>
        <color theme="1"/>
        <rFont val="Times New Roman"/>
        <family val="1"/>
      </rPr>
      <t>y</t>
    </r>
    <rPh sb="0" eb="3">
      <t>フククッセツ</t>
    </rPh>
    <rPh sb="3" eb="6">
      <t>イソウサ</t>
    </rPh>
    <phoneticPr fontId="1"/>
  </si>
  <si>
    <r>
      <rPr>
        <sz val="11"/>
        <color theme="1"/>
        <rFont val="ＭＳ ゴシック"/>
        <family val="2"/>
        <charset val="128"/>
      </rPr>
      <t>概要</t>
    </r>
  </si>
  <si>
    <r>
      <rPr>
        <sz val="11"/>
        <color theme="1"/>
        <rFont val="ＭＳ ゴシック"/>
        <family val="2"/>
        <charset val="128"/>
      </rPr>
      <t>回帰統計</t>
    </r>
  </si>
  <si>
    <r>
      <rPr>
        <sz val="11"/>
        <color theme="1"/>
        <rFont val="ＭＳ ゴシック"/>
        <family val="2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</si>
  <si>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ＭＳ ゴシック"/>
        <family val="2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</si>
  <si>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ゴシック"/>
        <family val="2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</si>
  <si>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ゴシック"/>
        <family val="2"/>
        <charset val="128"/>
      </rPr>
      <t>標準誤差</t>
    </r>
  </si>
  <si>
    <r>
      <rPr>
        <sz val="11"/>
        <color theme="1"/>
        <rFont val="ＭＳ ゴシック"/>
        <family val="2"/>
        <charset val="128"/>
      </rPr>
      <t>観測数</t>
    </r>
  </si>
  <si>
    <r>
      <rPr>
        <sz val="11"/>
        <color theme="1"/>
        <rFont val="ＭＳ ゴシック"/>
        <family val="2"/>
        <charset val="128"/>
      </rPr>
      <t>分散分析表</t>
    </r>
  </si>
  <si>
    <r>
      <rPr>
        <sz val="11"/>
        <color theme="1"/>
        <rFont val="ＭＳ ゴシック"/>
        <family val="2"/>
        <charset val="128"/>
      </rPr>
      <t>自由度</t>
    </r>
  </si>
  <si>
    <r>
      <rPr>
        <sz val="11"/>
        <color theme="1"/>
        <rFont val="ＭＳ ゴシック"/>
        <family val="2"/>
        <charset val="128"/>
      </rPr>
      <t>変動</t>
    </r>
  </si>
  <si>
    <r>
      <rPr>
        <sz val="11"/>
        <color theme="1"/>
        <rFont val="ＭＳ ゴシック"/>
        <family val="2"/>
        <charset val="128"/>
      </rPr>
      <t>分散</t>
    </r>
  </si>
  <si>
    <r>
      <rPr>
        <sz val="11"/>
        <color theme="1"/>
        <rFont val="ＭＳ ゴシック"/>
        <family val="2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</si>
  <si>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ＭＳ ゴシック"/>
        <family val="2"/>
        <charset val="128"/>
      </rPr>
      <t>回帰</t>
    </r>
  </si>
  <si>
    <r>
      <rPr>
        <sz val="11"/>
        <color theme="1"/>
        <rFont val="ＭＳ ゴシック"/>
        <family val="2"/>
        <charset val="128"/>
      </rPr>
      <t>残差</t>
    </r>
  </si>
  <si>
    <r>
      <rPr>
        <sz val="11"/>
        <color theme="1"/>
        <rFont val="ＭＳ ゴシック"/>
        <family val="2"/>
        <charset val="128"/>
      </rPr>
      <t>合計</t>
    </r>
  </si>
  <si>
    <r>
      <rPr>
        <sz val="11"/>
        <color theme="1"/>
        <rFont val="ＭＳ ゴシック"/>
        <family val="2"/>
        <charset val="128"/>
      </rPr>
      <t>係数</t>
    </r>
  </si>
  <si>
    <r>
      <t>P-</t>
    </r>
    <r>
      <rPr>
        <sz val="11"/>
        <color theme="1"/>
        <rFont val="ＭＳ ゴシック"/>
        <family val="2"/>
        <charset val="128"/>
      </rPr>
      <t>値</t>
    </r>
  </si>
  <si>
    <r>
      <rPr>
        <sz val="11"/>
        <color theme="1"/>
        <rFont val="ＭＳ ゴシック"/>
        <family val="2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</si>
  <si>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ゴシック"/>
        <family val="2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</si>
  <si>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ゴシック"/>
        <family val="2"/>
        <charset val="128"/>
      </rPr>
      <t>下限</t>
    </r>
    <r>
      <rPr>
        <sz val="11"/>
        <color theme="1"/>
        <rFont val="Times New Roman"/>
        <family val="1"/>
      </rPr>
      <t xml:space="preserve"> 95.0%</t>
    </r>
  </si>
  <si>
    <r>
      <rPr>
        <sz val="11"/>
        <color theme="1"/>
        <rFont val="ＭＳ ゴシック"/>
        <family val="2"/>
        <charset val="128"/>
      </rPr>
      <t>上限</t>
    </r>
    <r>
      <rPr>
        <sz val="11"/>
        <color theme="1"/>
        <rFont val="Times New Roman"/>
        <family val="1"/>
      </rPr>
      <t xml:space="preserve"> 95.0%</t>
    </r>
  </si>
  <si>
    <r>
      <rPr>
        <sz val="11"/>
        <color theme="1"/>
        <rFont val="ＭＳ ゴシック"/>
        <family val="2"/>
        <charset val="128"/>
      </rPr>
      <t>切片</t>
    </r>
  </si>
  <si>
    <r>
      <rPr>
        <sz val="11"/>
        <color theme="1"/>
        <rFont val="ＭＳ ゴシック"/>
        <family val="2"/>
        <charset val="128"/>
      </rPr>
      <t>ポリマー</t>
    </r>
    <r>
      <rPr>
        <sz val="11"/>
        <color theme="1"/>
        <rFont val="Times New Roman"/>
        <family val="1"/>
      </rPr>
      <t>A</t>
    </r>
    <r>
      <rPr>
        <sz val="11"/>
        <color theme="1"/>
        <rFont val="ＭＳ ゴシック"/>
        <family val="2"/>
        <charset val="128"/>
      </rPr>
      <t>の割合</t>
    </r>
    <r>
      <rPr>
        <sz val="11"/>
        <color theme="1"/>
        <rFont val="Times New Roman"/>
        <family val="1"/>
      </rPr>
      <t xml:space="preserve"> x1</t>
    </r>
  </si>
  <si>
    <r>
      <rPr>
        <sz val="11"/>
        <color theme="1"/>
        <rFont val="ＭＳ ゴシック"/>
        <family val="2"/>
        <charset val="128"/>
      </rPr>
      <t>射出圧</t>
    </r>
    <r>
      <rPr>
        <sz val="11"/>
        <color theme="1"/>
        <rFont val="Times New Roman"/>
        <family val="1"/>
      </rPr>
      <t xml:space="preserve"> x2</t>
    </r>
  </si>
  <si>
    <r>
      <rPr>
        <sz val="11"/>
        <color theme="1"/>
        <rFont val="ＭＳ ゴシック"/>
        <family val="2"/>
        <charset val="128"/>
      </rPr>
      <t>残差出力</t>
    </r>
  </si>
  <si>
    <r>
      <rPr>
        <sz val="11"/>
        <color theme="1"/>
        <rFont val="ＭＳ ゴシック"/>
        <family val="2"/>
        <charset val="128"/>
      </rPr>
      <t>観測値</t>
    </r>
  </si>
  <si>
    <t>実測値</t>
    <rPh sb="0" eb="3">
      <t>ジッソクチ</t>
    </rPh>
    <phoneticPr fontId="1"/>
  </si>
  <si>
    <t>予測値</t>
    <rPh sb="0" eb="3">
      <t>ヨソクチ</t>
    </rPh>
    <phoneticPr fontId="1"/>
  </si>
  <si>
    <r>
      <rPr>
        <sz val="11"/>
        <color theme="1"/>
        <rFont val="ＭＳ ゴシック"/>
        <family val="3"/>
        <charset val="128"/>
      </rPr>
      <t>データ</t>
    </r>
    <r>
      <rPr>
        <sz val="11"/>
        <color theme="1"/>
        <rFont val="Times New Roman"/>
        <family val="1"/>
      </rPr>
      <t>№</t>
    </r>
    <phoneticPr fontId="1"/>
  </si>
  <si>
    <r>
      <rPr>
        <sz val="6"/>
        <color theme="1"/>
        <rFont val="ＭＳ ゴシック"/>
        <family val="2"/>
        <charset val="128"/>
      </rPr>
      <t>観測された分散比</t>
    </r>
  </si>
  <si>
    <t>F(2,15;0.05)=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</si>
</sst>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.0"/>
    <numFmt numFmtId="178" formatCode="0.000"/>
  </numFmts>
  <fonts count="10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theme="1"/>
      <name val="ＭＳ ゴシック"/>
      <family val="3"/>
      <charset val="128"/>
    </font>
    <font>
      <i/>
      <sz val="11"/>
      <color theme="1"/>
      <name val="Times New Roman"/>
      <family val="1"/>
    </font>
    <font>
      <sz val="11"/>
      <color theme="1"/>
      <name val="ＭＳ ゴシック"/>
      <family val="2"/>
      <charset val="128"/>
    </font>
    <font>
      <vertAlign val="subscript"/>
      <sz val="11"/>
      <color theme="1"/>
      <name val="Times New Roman"/>
      <family val="1"/>
    </font>
    <font>
      <sz val="6"/>
      <color theme="1"/>
      <name val="Times New Roman"/>
      <family val="1"/>
    </font>
    <font>
      <sz val="6"/>
      <color theme="1"/>
      <name val="ＭＳ ゴシック"/>
      <family val="2"/>
      <charset val="128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8" fontId="9" fillId="0" borderId="5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100"/>
              <a:t>[</a:t>
            </a:r>
            <a:r>
              <a:rPr lang="ja-JP" altLang="en-US" sz="1100"/>
              <a:t>例題</a:t>
            </a:r>
            <a:r>
              <a:rPr lang="en-US" altLang="ja-JP" sz="1100"/>
              <a:t>2.1]</a:t>
            </a:r>
            <a:r>
              <a:rPr lang="ja-JP" altLang="en-US" sz="1100"/>
              <a:t>での売り上げ</a:t>
            </a:r>
            <a:r>
              <a:rPr lang="en-US" altLang="ja-JP" sz="1100"/>
              <a:t>(</a:t>
            </a:r>
            <a:r>
              <a:rPr lang="ja-JP" altLang="en-US" sz="1100"/>
              <a:t>万円</a:t>
            </a:r>
            <a:r>
              <a:rPr lang="en-US" altLang="ja-JP" sz="1100"/>
              <a:t>/</a:t>
            </a:r>
            <a:r>
              <a:rPr lang="ja-JP" altLang="en-US" sz="1100"/>
              <a:t>日</a:t>
            </a:r>
            <a:r>
              <a:rPr lang="en-US" altLang="ja-JP" sz="1100"/>
              <a:t>)</a:t>
            </a:r>
            <a:endParaRPr lang="ja-JP" alt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8833583892750644"/>
          <c:y val="0.15013888888888888"/>
          <c:w val="0.77677537472277214"/>
          <c:h val="0.6915357976086322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6264456782221692"/>
                  <c:y val="0.2793638815981335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i="1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y</a:t>
                    </a:r>
                    <a:r>
                      <a:rPr lang="en-US" altLang="ja-JP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= 1.0977</a:t>
                    </a:r>
                    <a:r>
                      <a:rPr lang="en-US" altLang="ja-JP" i="1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</a:t>
                    </a:r>
                    <a:r>
                      <a:rPr lang="en-US" altLang="ja-JP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+ 18.161</a:t>
                    </a:r>
                    <a:endParaRPr lang="en-US" altLang="ja-JP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データ!$B$2:$B$19</c:f>
              <c:numCache>
                <c:formatCode>0</c:formatCode>
                <c:ptCount val="18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</c:numCache>
            </c:numRef>
          </c:xVal>
          <c:yVal>
            <c:numRef>
              <c:f>データ!$C$2:$C$19</c:f>
              <c:numCache>
                <c:formatCode>0</c:formatCode>
                <c:ptCount val="18"/>
                <c:pt idx="0">
                  <c:v>-1</c:v>
                </c:pt>
                <c:pt idx="1">
                  <c:v>2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-1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C2-497B-94CC-18CE8ED41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331759"/>
        <c:axId val="1621420687"/>
      </c:scatterChart>
      <c:valAx>
        <c:axId val="1768331759"/>
        <c:scaling>
          <c:orientation val="minMax"/>
          <c:min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1420687"/>
        <c:crosses val="autoZero"/>
        <c:crossBetween val="midCat"/>
      </c:valAx>
      <c:valAx>
        <c:axId val="1621420687"/>
        <c:scaling>
          <c:orientation val="minMax"/>
          <c:min val="4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83317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ポリマー</a:t>
            </a:r>
            <a:r>
              <a:rPr lang="en-US" altLang="ja-JP"/>
              <a:t>A</a:t>
            </a:r>
            <a:r>
              <a:rPr lang="ja-JP" altLang="en-US"/>
              <a:t>の割合 </a:t>
            </a:r>
            <a:r>
              <a:rPr lang="en-US" altLang="ja-JP"/>
              <a:t>x1 </a:t>
            </a:r>
            <a:r>
              <a:rPr lang="ja-JP" altLang="en-US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データ!$B$2:$B$19</c:f>
              <c:numCache>
                <c:formatCode>0</c:formatCode>
                <c:ptCount val="18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</c:numCache>
            </c:numRef>
          </c:xVal>
          <c:yVal>
            <c:numRef>
              <c:f>結果!$D$26:$D$43</c:f>
              <c:numCache>
                <c:formatCode>0.0</c:formatCode>
                <c:ptCount val="18"/>
                <c:pt idx="0">
                  <c:v>8.086302057200129</c:v>
                </c:pt>
                <c:pt idx="1">
                  <c:v>-14.757651781234415</c:v>
                </c:pt>
                <c:pt idx="2">
                  <c:v>-13.757651781234415</c:v>
                </c:pt>
                <c:pt idx="3">
                  <c:v>8.6914199698946106</c:v>
                </c:pt>
                <c:pt idx="4">
                  <c:v>-4.9232313095835707</c:v>
                </c:pt>
                <c:pt idx="5">
                  <c:v>6.0767686904164293</c:v>
                </c:pt>
                <c:pt idx="6">
                  <c:v>4.462117410938248</c:v>
                </c:pt>
                <c:pt idx="7">
                  <c:v>1.681886603110911</c:v>
                </c:pt>
                <c:pt idx="8">
                  <c:v>-7.9327646763672703</c:v>
                </c:pt>
                <c:pt idx="9">
                  <c:v>3.0672353236327297</c:v>
                </c:pt>
                <c:pt idx="10">
                  <c:v>7.4525840441545483</c:v>
                </c:pt>
                <c:pt idx="11">
                  <c:v>2.4525840441545483</c:v>
                </c:pt>
                <c:pt idx="12">
                  <c:v>10.837932764676367</c:v>
                </c:pt>
                <c:pt idx="13">
                  <c:v>1.837932764676367</c:v>
                </c:pt>
                <c:pt idx="14">
                  <c:v>-12.493226292022058</c:v>
                </c:pt>
                <c:pt idx="15">
                  <c:v>-11.722528850978421</c:v>
                </c:pt>
                <c:pt idx="16">
                  <c:v>6.2774711490215793</c:v>
                </c:pt>
                <c:pt idx="17">
                  <c:v>4.662819869543398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6B1-42F3-BD28-84937D68D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554832"/>
        <c:axId val="396160080"/>
      </c:scatterChart>
      <c:valAx>
        <c:axId val="43555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ポリマー</a:t>
                </a:r>
                <a:r>
                  <a:rPr lang="en-US" altLang="ja-JP"/>
                  <a:t>A</a:t>
                </a:r>
                <a:r>
                  <a:rPr lang="ja-JP" altLang="en-US"/>
                  <a:t>の割合 </a:t>
                </a:r>
                <a:r>
                  <a:rPr lang="en-US" altLang="ja-JP"/>
                  <a:t>x1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396160080"/>
        <c:crosses val="autoZero"/>
        <c:crossBetween val="midCat"/>
      </c:valAx>
      <c:valAx>
        <c:axId val="39616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35554832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射出圧 </a:t>
            </a:r>
            <a:r>
              <a:rPr lang="en-US" altLang="ja-JP"/>
              <a:t>x2 </a:t>
            </a:r>
            <a:r>
              <a:rPr lang="ja-JP" altLang="en-US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データ!$C$2:$C$19</c:f>
              <c:numCache>
                <c:formatCode>0</c:formatCode>
                <c:ptCount val="18"/>
                <c:pt idx="0">
                  <c:v>-1</c:v>
                </c:pt>
                <c:pt idx="1">
                  <c:v>2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-1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</c:numCache>
            </c:numRef>
          </c:xVal>
          <c:yVal>
            <c:numRef>
              <c:f>結果!$D$26:$D$43</c:f>
              <c:numCache>
                <c:formatCode>0.0</c:formatCode>
                <c:ptCount val="18"/>
                <c:pt idx="0">
                  <c:v>8.086302057200129</c:v>
                </c:pt>
                <c:pt idx="1">
                  <c:v>-14.757651781234415</c:v>
                </c:pt>
                <c:pt idx="2">
                  <c:v>-13.757651781234415</c:v>
                </c:pt>
                <c:pt idx="3">
                  <c:v>8.6914199698946106</c:v>
                </c:pt>
                <c:pt idx="4">
                  <c:v>-4.9232313095835707</c:v>
                </c:pt>
                <c:pt idx="5">
                  <c:v>6.0767686904164293</c:v>
                </c:pt>
                <c:pt idx="6">
                  <c:v>4.462117410938248</c:v>
                </c:pt>
                <c:pt idx="7">
                  <c:v>1.681886603110911</c:v>
                </c:pt>
                <c:pt idx="8">
                  <c:v>-7.9327646763672703</c:v>
                </c:pt>
                <c:pt idx="9">
                  <c:v>3.0672353236327297</c:v>
                </c:pt>
                <c:pt idx="10">
                  <c:v>7.4525840441545483</c:v>
                </c:pt>
                <c:pt idx="11">
                  <c:v>2.4525840441545483</c:v>
                </c:pt>
                <c:pt idx="12">
                  <c:v>10.837932764676367</c:v>
                </c:pt>
                <c:pt idx="13">
                  <c:v>1.837932764676367</c:v>
                </c:pt>
                <c:pt idx="14">
                  <c:v>-12.493226292022058</c:v>
                </c:pt>
                <c:pt idx="15">
                  <c:v>-11.722528850978421</c:v>
                </c:pt>
                <c:pt idx="16">
                  <c:v>6.2774711490215793</c:v>
                </c:pt>
                <c:pt idx="17">
                  <c:v>4.662819869543398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308-43A6-8EA6-1D5562C45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561232"/>
        <c:axId val="396162576"/>
      </c:scatterChart>
      <c:valAx>
        <c:axId val="43556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射出圧 </a:t>
                </a:r>
                <a:r>
                  <a:rPr lang="en-US" altLang="ja-JP"/>
                  <a:t>x2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396162576"/>
        <c:crosses val="autoZero"/>
        <c:crossBetween val="midCat"/>
      </c:valAx>
      <c:valAx>
        <c:axId val="396162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35561232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ポリマー</a:t>
            </a:r>
            <a:r>
              <a:rPr lang="en-US" altLang="ja-JP"/>
              <a:t>A</a:t>
            </a:r>
            <a:r>
              <a:rPr lang="ja-JP" altLang="en-US"/>
              <a:t>の割合 </a:t>
            </a:r>
            <a:r>
              <a:rPr lang="en-US" altLang="ja-JP"/>
              <a:t>x1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複屈折位相差 y</c:v>
          </c:tx>
          <c:spPr>
            <a:ln w="19050">
              <a:noFill/>
            </a:ln>
          </c:spPr>
          <c:xVal>
            <c:numRef>
              <c:f>データ!$B$2:$B$19</c:f>
              <c:numCache>
                <c:formatCode>0</c:formatCode>
                <c:ptCount val="18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</c:numCache>
            </c:numRef>
          </c:xVal>
          <c:yVal>
            <c:numRef>
              <c:f>データ!$D$2:$D$19</c:f>
              <c:numCache>
                <c:formatCode>0</c:formatCode>
                <c:ptCount val="18"/>
                <c:pt idx="0">
                  <c:v>114</c:v>
                </c:pt>
                <c:pt idx="1">
                  <c:v>135</c:v>
                </c:pt>
                <c:pt idx="2">
                  <c:v>136</c:v>
                </c:pt>
                <c:pt idx="3">
                  <c:v>66</c:v>
                </c:pt>
                <c:pt idx="4">
                  <c:v>67</c:v>
                </c:pt>
                <c:pt idx="5">
                  <c:v>78</c:v>
                </c:pt>
                <c:pt idx="6">
                  <c:v>91</c:v>
                </c:pt>
                <c:pt idx="7">
                  <c:v>25</c:v>
                </c:pt>
                <c:pt idx="8">
                  <c:v>30</c:v>
                </c:pt>
                <c:pt idx="9">
                  <c:v>41</c:v>
                </c:pt>
                <c:pt idx="10">
                  <c:v>60</c:v>
                </c:pt>
                <c:pt idx="11">
                  <c:v>55</c:v>
                </c:pt>
                <c:pt idx="12">
                  <c:v>78</c:v>
                </c:pt>
                <c:pt idx="13">
                  <c:v>69</c:v>
                </c:pt>
                <c:pt idx="14">
                  <c:v>-101</c:v>
                </c:pt>
                <c:pt idx="15">
                  <c:v>-71</c:v>
                </c:pt>
                <c:pt idx="16">
                  <c:v>-53</c:v>
                </c:pt>
                <c:pt idx="17">
                  <c:v>-40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00-4255-889A-85513172676D}"/>
            </c:ext>
          </c:extLst>
        </c:ser>
        <c:ser>
          <c:idx val="1"/>
          <c:order val="1"/>
          <c:tx>
            <c:v>予測値: 複屈折位相差 y</c:v>
          </c:tx>
          <c:spPr>
            <a:ln w="19050">
              <a:noFill/>
            </a:ln>
          </c:spPr>
          <c:xVal>
            <c:numRef>
              <c:f>データ!$B$2:$B$19</c:f>
              <c:numCache>
                <c:formatCode>0</c:formatCode>
                <c:ptCount val="18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</c:numCache>
            </c:numRef>
          </c:xVal>
          <c:yVal>
            <c:numRef>
              <c:f>結果!$B$26:$B$43</c:f>
              <c:numCache>
                <c:formatCode>0.0</c:formatCode>
                <c:ptCount val="18"/>
                <c:pt idx="0">
                  <c:v>105.91369794279987</c:v>
                </c:pt>
                <c:pt idx="1">
                  <c:v>149.75765178123442</c:v>
                </c:pt>
                <c:pt idx="2">
                  <c:v>149.75765178123442</c:v>
                </c:pt>
                <c:pt idx="3">
                  <c:v>57.308580030105389</c:v>
                </c:pt>
                <c:pt idx="4">
                  <c:v>71.923231309583571</c:v>
                </c:pt>
                <c:pt idx="5">
                  <c:v>71.923231309583571</c:v>
                </c:pt>
                <c:pt idx="6">
                  <c:v>86.537882589061752</c:v>
                </c:pt>
                <c:pt idx="7">
                  <c:v>23.318113396889089</c:v>
                </c:pt>
                <c:pt idx="8">
                  <c:v>37.93276467636727</c:v>
                </c:pt>
                <c:pt idx="9">
                  <c:v>37.93276467636727</c:v>
                </c:pt>
                <c:pt idx="10">
                  <c:v>52.547415955845452</c:v>
                </c:pt>
                <c:pt idx="11">
                  <c:v>52.547415955845452</c:v>
                </c:pt>
                <c:pt idx="12">
                  <c:v>67.162067235323633</c:v>
                </c:pt>
                <c:pt idx="13">
                  <c:v>67.162067235323633</c:v>
                </c:pt>
                <c:pt idx="14">
                  <c:v>-88.506773707977942</c:v>
                </c:pt>
                <c:pt idx="15">
                  <c:v>-59.277471149021579</c:v>
                </c:pt>
                <c:pt idx="16">
                  <c:v>-59.277471149021579</c:v>
                </c:pt>
                <c:pt idx="17">
                  <c:v>-44.662819869543398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000-4255-889A-855131726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567632"/>
        <c:axId val="396169232"/>
      </c:scatterChart>
      <c:valAx>
        <c:axId val="43556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ポリマー</a:t>
                </a:r>
                <a:r>
                  <a:rPr lang="en-US" altLang="ja-JP"/>
                  <a:t>A</a:t>
                </a:r>
                <a:r>
                  <a:rPr lang="ja-JP" altLang="en-US"/>
                  <a:t>の割合 </a:t>
                </a:r>
                <a:r>
                  <a:rPr lang="en-US" altLang="ja-JP"/>
                  <a:t>x1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396169232"/>
        <c:crosses val="autoZero"/>
        <c:crossBetween val="midCat"/>
      </c:valAx>
      <c:valAx>
        <c:axId val="396169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複屈折位相差 </a:t>
                </a:r>
                <a:r>
                  <a:rPr lang="en-US" altLang="ja-JP"/>
                  <a:t>y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435567632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射出圧 </a:t>
            </a:r>
            <a:r>
              <a:rPr lang="en-US" altLang="ja-JP"/>
              <a:t>x2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複屈折位相差 y</c:v>
          </c:tx>
          <c:spPr>
            <a:ln w="19050">
              <a:noFill/>
            </a:ln>
          </c:spPr>
          <c:xVal>
            <c:numRef>
              <c:f>データ!$C$2:$C$19</c:f>
              <c:numCache>
                <c:formatCode>0</c:formatCode>
                <c:ptCount val="18"/>
                <c:pt idx="0">
                  <c:v>-1</c:v>
                </c:pt>
                <c:pt idx="1">
                  <c:v>2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-1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</c:numCache>
            </c:numRef>
          </c:xVal>
          <c:yVal>
            <c:numRef>
              <c:f>データ!$D$2:$D$19</c:f>
              <c:numCache>
                <c:formatCode>0</c:formatCode>
                <c:ptCount val="18"/>
                <c:pt idx="0">
                  <c:v>114</c:v>
                </c:pt>
                <c:pt idx="1">
                  <c:v>135</c:v>
                </c:pt>
                <c:pt idx="2">
                  <c:v>136</c:v>
                </c:pt>
                <c:pt idx="3">
                  <c:v>66</c:v>
                </c:pt>
                <c:pt idx="4">
                  <c:v>67</c:v>
                </c:pt>
                <c:pt idx="5">
                  <c:v>78</c:v>
                </c:pt>
                <c:pt idx="6">
                  <c:v>91</c:v>
                </c:pt>
                <c:pt idx="7">
                  <c:v>25</c:v>
                </c:pt>
                <c:pt idx="8">
                  <c:v>30</c:v>
                </c:pt>
                <c:pt idx="9">
                  <c:v>41</c:v>
                </c:pt>
                <c:pt idx="10">
                  <c:v>60</c:v>
                </c:pt>
                <c:pt idx="11">
                  <c:v>55</c:v>
                </c:pt>
                <c:pt idx="12">
                  <c:v>78</c:v>
                </c:pt>
                <c:pt idx="13">
                  <c:v>69</c:v>
                </c:pt>
                <c:pt idx="14">
                  <c:v>-101</c:v>
                </c:pt>
                <c:pt idx="15">
                  <c:v>-71</c:v>
                </c:pt>
                <c:pt idx="16">
                  <c:v>-53</c:v>
                </c:pt>
                <c:pt idx="17">
                  <c:v>-40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269-447C-910F-5AAA5757712A}"/>
            </c:ext>
          </c:extLst>
        </c:ser>
        <c:ser>
          <c:idx val="1"/>
          <c:order val="1"/>
          <c:tx>
            <c:v>予測値: 複屈折位相差 y</c:v>
          </c:tx>
          <c:spPr>
            <a:ln w="19050">
              <a:noFill/>
            </a:ln>
          </c:spPr>
          <c:xVal>
            <c:numRef>
              <c:f>データ!$C$2:$C$19</c:f>
              <c:numCache>
                <c:formatCode>0</c:formatCode>
                <c:ptCount val="18"/>
                <c:pt idx="0">
                  <c:v>-1</c:v>
                </c:pt>
                <c:pt idx="1">
                  <c:v>2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-1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</c:numCache>
            </c:numRef>
          </c:xVal>
          <c:yVal>
            <c:numRef>
              <c:f>結果!$B$26:$B$43</c:f>
              <c:numCache>
                <c:formatCode>0.0</c:formatCode>
                <c:ptCount val="18"/>
                <c:pt idx="0">
                  <c:v>105.91369794279987</c:v>
                </c:pt>
                <c:pt idx="1">
                  <c:v>149.75765178123442</c:v>
                </c:pt>
                <c:pt idx="2">
                  <c:v>149.75765178123442</c:v>
                </c:pt>
                <c:pt idx="3">
                  <c:v>57.308580030105389</c:v>
                </c:pt>
                <c:pt idx="4">
                  <c:v>71.923231309583571</c:v>
                </c:pt>
                <c:pt idx="5">
                  <c:v>71.923231309583571</c:v>
                </c:pt>
                <c:pt idx="6">
                  <c:v>86.537882589061752</c:v>
                </c:pt>
                <c:pt idx="7">
                  <c:v>23.318113396889089</c:v>
                </c:pt>
                <c:pt idx="8">
                  <c:v>37.93276467636727</c:v>
                </c:pt>
                <c:pt idx="9">
                  <c:v>37.93276467636727</c:v>
                </c:pt>
                <c:pt idx="10">
                  <c:v>52.547415955845452</c:v>
                </c:pt>
                <c:pt idx="11">
                  <c:v>52.547415955845452</c:v>
                </c:pt>
                <c:pt idx="12">
                  <c:v>67.162067235323633</c:v>
                </c:pt>
                <c:pt idx="13">
                  <c:v>67.162067235323633</c:v>
                </c:pt>
                <c:pt idx="14">
                  <c:v>-88.506773707977942</c:v>
                </c:pt>
                <c:pt idx="15">
                  <c:v>-59.277471149021579</c:v>
                </c:pt>
                <c:pt idx="16">
                  <c:v>-59.277471149021579</c:v>
                </c:pt>
                <c:pt idx="17">
                  <c:v>-44.662819869543398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269-447C-910F-5AAA57577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564032"/>
        <c:axId val="396151344"/>
      </c:scatterChart>
      <c:valAx>
        <c:axId val="43556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射出圧 </a:t>
                </a:r>
                <a:r>
                  <a:rPr lang="en-US" altLang="ja-JP"/>
                  <a:t>x2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396151344"/>
        <c:crosses val="autoZero"/>
        <c:crossBetween val="midCat"/>
      </c:valAx>
      <c:valAx>
        <c:axId val="39615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複屈折位相差 </a:t>
                </a:r>
                <a:r>
                  <a:rPr lang="en-US" altLang="ja-JP"/>
                  <a:t>y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435564032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結果!$C$25</c:f>
              <c:strCache>
                <c:ptCount val="1"/>
                <c:pt idx="0">
                  <c:v>実測値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結果!$B$26:$B$43</c:f>
              <c:numCache>
                <c:formatCode>0.0</c:formatCode>
                <c:ptCount val="18"/>
                <c:pt idx="0">
                  <c:v>105.91369794279987</c:v>
                </c:pt>
                <c:pt idx="1">
                  <c:v>149.75765178123442</c:v>
                </c:pt>
                <c:pt idx="2">
                  <c:v>149.75765178123442</c:v>
                </c:pt>
                <c:pt idx="3">
                  <c:v>57.308580030105389</c:v>
                </c:pt>
                <c:pt idx="4">
                  <c:v>71.923231309583571</c:v>
                </c:pt>
                <c:pt idx="5">
                  <c:v>71.923231309583571</c:v>
                </c:pt>
                <c:pt idx="6">
                  <c:v>86.537882589061752</c:v>
                </c:pt>
                <c:pt idx="7">
                  <c:v>23.318113396889089</c:v>
                </c:pt>
                <c:pt idx="8">
                  <c:v>37.93276467636727</c:v>
                </c:pt>
                <c:pt idx="9">
                  <c:v>37.93276467636727</c:v>
                </c:pt>
                <c:pt idx="10">
                  <c:v>52.547415955845452</c:v>
                </c:pt>
                <c:pt idx="11">
                  <c:v>52.547415955845452</c:v>
                </c:pt>
                <c:pt idx="12">
                  <c:v>67.162067235323633</c:v>
                </c:pt>
                <c:pt idx="13">
                  <c:v>67.162067235323633</c:v>
                </c:pt>
                <c:pt idx="14">
                  <c:v>-88.506773707977942</c:v>
                </c:pt>
                <c:pt idx="15">
                  <c:v>-59.277471149021579</c:v>
                </c:pt>
                <c:pt idx="16">
                  <c:v>-59.277471149021579</c:v>
                </c:pt>
                <c:pt idx="17">
                  <c:v>-44.662819869543398</c:v>
                </c:pt>
              </c:numCache>
            </c:numRef>
          </c:xVal>
          <c:yVal>
            <c:numRef>
              <c:f>結果!$C$26:$C$43</c:f>
              <c:numCache>
                <c:formatCode>0</c:formatCode>
                <c:ptCount val="18"/>
                <c:pt idx="0">
                  <c:v>114</c:v>
                </c:pt>
                <c:pt idx="1">
                  <c:v>135</c:v>
                </c:pt>
                <c:pt idx="2">
                  <c:v>136</c:v>
                </c:pt>
                <c:pt idx="3">
                  <c:v>66</c:v>
                </c:pt>
                <c:pt idx="4">
                  <c:v>67</c:v>
                </c:pt>
                <c:pt idx="5">
                  <c:v>78</c:v>
                </c:pt>
                <c:pt idx="6">
                  <c:v>91</c:v>
                </c:pt>
                <c:pt idx="7">
                  <c:v>25</c:v>
                </c:pt>
                <c:pt idx="8">
                  <c:v>30</c:v>
                </c:pt>
                <c:pt idx="9">
                  <c:v>41</c:v>
                </c:pt>
                <c:pt idx="10">
                  <c:v>60</c:v>
                </c:pt>
                <c:pt idx="11">
                  <c:v>55</c:v>
                </c:pt>
                <c:pt idx="12">
                  <c:v>78</c:v>
                </c:pt>
                <c:pt idx="13">
                  <c:v>69</c:v>
                </c:pt>
                <c:pt idx="14">
                  <c:v>-101</c:v>
                </c:pt>
                <c:pt idx="15">
                  <c:v>-71</c:v>
                </c:pt>
                <c:pt idx="16">
                  <c:v>-53</c:v>
                </c:pt>
                <c:pt idx="17">
                  <c:v>-40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E4-46EA-BD42-BF2A05DFD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833584"/>
        <c:axId val="396176720"/>
      </c:scatterChart>
      <c:valAx>
        <c:axId val="437833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6176720"/>
        <c:crosses val="autoZero"/>
        <c:crossBetween val="midCat"/>
      </c:valAx>
      <c:valAx>
        <c:axId val="39617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7833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22860</xdr:colOff>
          <xdr:row>29</xdr:row>
          <xdr:rowOff>76200</xdr:rowOff>
        </xdr:from>
        <xdr:to>
          <xdr:col>5</xdr:col>
          <xdr:colOff>121920</xdr:colOff>
          <xdr:row>30</xdr:row>
          <xdr:rowOff>15240</xdr:rowOff>
        </xdr:to>
        <xdr:sp macro="" textlink="">
          <xdr:nvSpPr>
            <xdr:cNvPr id="4102" name="図の枠 12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106680</xdr:colOff>
      <xdr:row>27</xdr:row>
      <xdr:rowOff>121920</xdr:rowOff>
    </xdr:from>
    <xdr:ext cx="1127760" cy="264560"/>
    <xdr:sp macro="" textlink="">
      <xdr:nvSpPr>
        <xdr:cNvPr id="11" name="正方形/長方形 10" descr="x=0でのy軸切片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5029200" y="6065520"/>
          <a:ext cx="1127760" cy="26456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endParaRPr kumimoji="1" lang="ja-JP" altLang="en-US" sz="1100" i="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twoCellAnchor>
    <xdr:from>
      <xdr:col>4</xdr:col>
      <xdr:colOff>533400</xdr:colOff>
      <xdr:row>35</xdr:row>
      <xdr:rowOff>60960</xdr:rowOff>
    </xdr:from>
    <xdr:to>
      <xdr:col>10</xdr:col>
      <xdr:colOff>632460</xdr:colOff>
      <xdr:row>47</xdr:row>
      <xdr:rowOff>60960</xdr:rowOff>
    </xdr:to>
    <xdr:graphicFrame macro="">
      <xdr:nvGraphicFramePr>
        <xdr:cNvPr id="26" name="グラフ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266700</xdr:colOff>
      <xdr:row>40</xdr:row>
      <xdr:rowOff>220980</xdr:rowOff>
    </xdr:from>
    <xdr:to>
      <xdr:col>10</xdr:col>
      <xdr:colOff>198120</xdr:colOff>
      <xdr:row>40</xdr:row>
      <xdr:rowOff>220980</xdr:rowOff>
    </xdr:to>
    <xdr:cxnSp macro="">
      <xdr:nvCxnSpPr>
        <xdr:cNvPr id="31" name="直線コネクタ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CxnSpPr/>
      </xdr:nvCxnSpPr>
      <xdr:spPr>
        <a:xfrm>
          <a:off x="5105400" y="5250180"/>
          <a:ext cx="261366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76200</xdr:colOff>
      <xdr:row>37</xdr:row>
      <xdr:rowOff>60960</xdr:rowOff>
    </xdr:from>
    <xdr:to>
      <xdr:col>8</xdr:col>
      <xdr:colOff>76200</xdr:colOff>
      <xdr:row>43</xdr:row>
      <xdr:rowOff>129540</xdr:rowOff>
    </xdr:to>
    <xdr:cxnSp macro="">
      <xdr:nvCxnSpPr>
        <xdr:cNvPr id="32" name="直線コネクタ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CxnSpPr/>
      </xdr:nvCxnSpPr>
      <xdr:spPr>
        <a:xfrm>
          <a:off x="6256020" y="4404360"/>
          <a:ext cx="0" cy="14401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144780</xdr:colOff>
      <xdr:row>43</xdr:row>
      <xdr:rowOff>53340</xdr:rowOff>
    </xdr:from>
    <xdr:to>
      <xdr:col>10</xdr:col>
      <xdr:colOff>76200</xdr:colOff>
      <xdr:row>43</xdr:row>
      <xdr:rowOff>53340</xdr:rowOff>
    </xdr:to>
    <xdr:cxnSp macro="">
      <xdr:nvCxnSpPr>
        <xdr:cNvPr id="33" name="直線コネクタ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CxnSpPr/>
      </xdr:nvCxnSpPr>
      <xdr:spPr>
        <a:xfrm>
          <a:off x="4983480" y="5768340"/>
          <a:ext cx="261366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121920</xdr:colOff>
          <xdr:row>41</xdr:row>
          <xdr:rowOff>106680</xdr:rowOff>
        </xdr:from>
        <xdr:to>
          <xdr:col>6</xdr:col>
          <xdr:colOff>259080</xdr:colOff>
          <xdr:row>42</xdr:row>
          <xdr:rowOff>114300</xdr:rowOff>
        </xdr:to>
        <xdr:sp macro="" textlink="">
          <xdr:nvSpPr>
            <xdr:cNvPr id="4114" name="図の枠 12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0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22860</xdr:colOff>
          <xdr:row>46</xdr:row>
          <xdr:rowOff>76200</xdr:rowOff>
        </xdr:from>
        <xdr:to>
          <xdr:col>8</xdr:col>
          <xdr:colOff>121920</xdr:colOff>
          <xdr:row>47</xdr:row>
          <xdr:rowOff>15240</xdr:rowOff>
        </xdr:to>
        <xdr:sp macro="" textlink="">
          <xdr:nvSpPr>
            <xdr:cNvPr id="4115" name="Object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0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266700</xdr:colOff>
          <xdr:row>40</xdr:row>
          <xdr:rowOff>190500</xdr:rowOff>
        </xdr:from>
        <xdr:to>
          <xdr:col>5</xdr:col>
          <xdr:colOff>373380</xdr:colOff>
          <xdr:row>41</xdr:row>
          <xdr:rowOff>144780</xdr:rowOff>
        </xdr:to>
        <xdr:sp macro="" textlink="">
          <xdr:nvSpPr>
            <xdr:cNvPr id="4116" name="Object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0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40</xdr:row>
          <xdr:rowOff>0</xdr:rowOff>
        </xdr:from>
        <xdr:to>
          <xdr:col>10</xdr:col>
          <xdr:colOff>289560</xdr:colOff>
          <xdr:row>41</xdr:row>
          <xdr:rowOff>7620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0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121920</xdr:colOff>
          <xdr:row>42</xdr:row>
          <xdr:rowOff>45720</xdr:rowOff>
        </xdr:from>
        <xdr:to>
          <xdr:col>7</xdr:col>
          <xdr:colOff>259080</xdr:colOff>
          <xdr:row>43</xdr:row>
          <xdr:rowOff>53340</xdr:rowOff>
        </xdr:to>
        <xdr:sp macro="" textlink="">
          <xdr:nvSpPr>
            <xdr:cNvPr id="4118" name="Object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0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137160</xdr:colOff>
          <xdr:row>38</xdr:row>
          <xdr:rowOff>182880</xdr:rowOff>
        </xdr:from>
        <xdr:to>
          <xdr:col>10</xdr:col>
          <xdr:colOff>274320</xdr:colOff>
          <xdr:row>39</xdr:row>
          <xdr:rowOff>190500</xdr:rowOff>
        </xdr:to>
        <xdr:sp macro="" textlink="">
          <xdr:nvSpPr>
            <xdr:cNvPr id="4119" name="Object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0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106680</xdr:colOff>
          <xdr:row>40</xdr:row>
          <xdr:rowOff>83820</xdr:rowOff>
        </xdr:from>
        <xdr:to>
          <xdr:col>6</xdr:col>
          <xdr:colOff>243840</xdr:colOff>
          <xdr:row>41</xdr:row>
          <xdr:rowOff>91440</xdr:rowOff>
        </xdr:to>
        <xdr:sp macro="" textlink="">
          <xdr:nvSpPr>
            <xdr:cNvPr id="4120" name="Object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0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312420</xdr:colOff>
          <xdr:row>38</xdr:row>
          <xdr:rowOff>205740</xdr:rowOff>
        </xdr:from>
        <xdr:to>
          <xdr:col>8</xdr:col>
          <xdr:colOff>449580</xdr:colOff>
          <xdr:row>39</xdr:row>
          <xdr:rowOff>213360</xdr:rowOff>
        </xdr:to>
        <xdr:sp macro="" textlink="">
          <xdr:nvSpPr>
            <xdr:cNvPr id="4121" name="Object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0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662940</xdr:colOff>
          <xdr:row>43</xdr:row>
          <xdr:rowOff>167640</xdr:rowOff>
        </xdr:from>
        <xdr:to>
          <xdr:col>8</xdr:col>
          <xdr:colOff>129540</xdr:colOff>
          <xdr:row>44</xdr:row>
          <xdr:rowOff>175260</xdr:rowOff>
        </xdr:to>
        <xdr:sp macro="" textlink="">
          <xdr:nvSpPr>
            <xdr:cNvPr id="4122" name="Object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0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281940</xdr:colOff>
      <xdr:row>38</xdr:row>
      <xdr:rowOff>190500</xdr:rowOff>
    </xdr:from>
    <xdr:to>
      <xdr:col>10</xdr:col>
      <xdr:colOff>213360</xdr:colOff>
      <xdr:row>38</xdr:row>
      <xdr:rowOff>190500</xdr:rowOff>
    </xdr:to>
    <xdr:cxnSp macro="">
      <xdr:nvCxnSpPr>
        <xdr:cNvPr id="39" name="直線コネクタ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>
          <a:off x="5120640" y="4762500"/>
          <a:ext cx="261366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243840</xdr:colOff>
      <xdr:row>39</xdr:row>
      <xdr:rowOff>213360</xdr:rowOff>
    </xdr:from>
    <xdr:to>
      <xdr:col>10</xdr:col>
      <xdr:colOff>175260</xdr:colOff>
      <xdr:row>39</xdr:row>
      <xdr:rowOff>213360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CxnSpPr/>
      </xdr:nvCxnSpPr>
      <xdr:spPr>
        <a:xfrm>
          <a:off x="5082540" y="5013960"/>
          <a:ext cx="261366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579120</xdr:colOff>
      <xdr:row>37</xdr:row>
      <xdr:rowOff>30480</xdr:rowOff>
    </xdr:from>
    <xdr:to>
      <xdr:col>8</xdr:col>
      <xdr:colOff>579120</xdr:colOff>
      <xdr:row>43</xdr:row>
      <xdr:rowOff>99060</xdr:rowOff>
    </xdr:to>
    <xdr:cxnSp macro="">
      <xdr:nvCxnSpPr>
        <xdr:cNvPr id="41" name="直線コネクタ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/>
      </xdr:nvCxnSpPr>
      <xdr:spPr>
        <a:xfrm>
          <a:off x="6758940" y="4373880"/>
          <a:ext cx="0" cy="14401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30480</xdr:colOff>
      <xdr:row>38</xdr:row>
      <xdr:rowOff>182880</xdr:rowOff>
    </xdr:from>
    <xdr:to>
      <xdr:col>10</xdr:col>
      <xdr:colOff>38100</xdr:colOff>
      <xdr:row>39</xdr:row>
      <xdr:rowOff>213360</xdr:rowOff>
    </xdr:to>
    <xdr:cxnSp macro="">
      <xdr:nvCxnSpPr>
        <xdr:cNvPr id="42" name="直線矢印コネクタ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/>
      </xdr:nvCxnSpPr>
      <xdr:spPr>
        <a:xfrm>
          <a:off x="7551420" y="4754880"/>
          <a:ext cx="7620" cy="25908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586740</xdr:colOff>
      <xdr:row>39</xdr:row>
      <xdr:rowOff>198120</xdr:rowOff>
    </xdr:from>
    <xdr:to>
      <xdr:col>9</xdr:col>
      <xdr:colOff>594360</xdr:colOff>
      <xdr:row>41</xdr:row>
      <xdr:rowOff>0</xdr:rowOff>
    </xdr:to>
    <xdr:cxnSp macro="">
      <xdr:nvCxnSpPr>
        <xdr:cNvPr id="43" name="直線矢印コネクタ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CxnSpPr/>
      </xdr:nvCxnSpPr>
      <xdr:spPr>
        <a:xfrm>
          <a:off x="7437120" y="4998720"/>
          <a:ext cx="7620" cy="25908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502920</xdr:colOff>
      <xdr:row>43</xdr:row>
      <xdr:rowOff>114300</xdr:rowOff>
    </xdr:from>
    <xdr:to>
      <xdr:col>7</xdr:col>
      <xdr:colOff>129540</xdr:colOff>
      <xdr:row>44</xdr:row>
      <xdr:rowOff>190500</xdr:rowOff>
    </xdr:to>
    <xdr:sp macro="" textlink="">
      <xdr:nvSpPr>
        <xdr:cNvPr id="44" name="円弧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5341620" y="5600700"/>
          <a:ext cx="297180" cy="304800"/>
        </a:xfrm>
        <a:prstGeom prst="arc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464820</xdr:colOff>
      <xdr:row>38</xdr:row>
      <xdr:rowOff>213360</xdr:rowOff>
    </xdr:from>
    <xdr:to>
      <xdr:col>8</xdr:col>
      <xdr:colOff>525780</xdr:colOff>
      <xdr:row>39</xdr:row>
      <xdr:rowOff>182880</xdr:rowOff>
    </xdr:to>
    <xdr:sp macro="" textlink="">
      <xdr:nvSpPr>
        <xdr:cNvPr id="45" name="左中かっこ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6644640" y="4785360"/>
          <a:ext cx="60960" cy="19812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518160</xdr:colOff>
          <xdr:row>43</xdr:row>
          <xdr:rowOff>129540</xdr:rowOff>
        </xdr:from>
        <xdr:to>
          <xdr:col>8</xdr:col>
          <xdr:colOff>655320</xdr:colOff>
          <xdr:row>44</xdr:row>
          <xdr:rowOff>137160</xdr:rowOff>
        </xdr:to>
        <xdr:sp macro="" textlink="">
          <xdr:nvSpPr>
            <xdr:cNvPr id="4123" name="Object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0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190500</xdr:colOff>
      <xdr:row>43</xdr:row>
      <xdr:rowOff>38100</xdr:rowOff>
    </xdr:from>
    <xdr:to>
      <xdr:col>6</xdr:col>
      <xdr:colOff>373380</xdr:colOff>
      <xdr:row>44</xdr:row>
      <xdr:rowOff>213360</xdr:rowOff>
    </xdr:to>
    <xdr:cxnSp macro="">
      <xdr:nvCxnSpPr>
        <xdr:cNvPr id="47" name="直線矢印コネクタ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CxnSpPr/>
      </xdr:nvCxnSpPr>
      <xdr:spPr>
        <a:xfrm flipH="1">
          <a:off x="4358640" y="5753100"/>
          <a:ext cx="853440" cy="403860"/>
        </a:xfrm>
        <a:prstGeom prst="straightConnector1">
          <a:avLst/>
        </a:prstGeom>
        <a:ln w="25400">
          <a:prstDash val="sys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106680</xdr:colOff>
      <xdr:row>45</xdr:row>
      <xdr:rowOff>121920</xdr:rowOff>
    </xdr:from>
    <xdr:ext cx="1127760" cy="264560"/>
    <xdr:sp macro="" textlink="">
      <xdr:nvSpPr>
        <xdr:cNvPr id="48" name="正方形/長方形 47" descr="x=0でのy軸切片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4274820" y="6294120"/>
          <a:ext cx="1127760" cy="26456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endParaRPr kumimoji="1" lang="ja-JP" altLang="en-US" sz="1100" i="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4</xdr:col>
      <xdr:colOff>487680</xdr:colOff>
      <xdr:row>43</xdr:row>
      <xdr:rowOff>175260</xdr:rowOff>
    </xdr:from>
    <xdr:ext cx="746760" cy="726674"/>
    <xdr:sp macro="" textlink="">
      <xdr:nvSpPr>
        <xdr:cNvPr id="49" name="正方形/長方形 48" descr="x=0でのy軸切片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>
          <a:off x="4076700" y="5890260"/>
          <a:ext cx="746760" cy="726674"/>
        </a:xfrm>
        <a:prstGeom prst="rect">
          <a:avLst/>
        </a:prstGeom>
        <a:noFill/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en-US" altLang="ja-JP" sz="1100" i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  <a:r>
            <a:rPr kumimoji="1" lang="en-US" altLang="ja-JP" sz="800" i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kumimoji="1" lang="en-US" altLang="ja-JP" sz="1100" i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:</a:t>
          </a:r>
          <a:r>
            <a:rPr kumimoji="1" lang="en-US" altLang="ja-JP" sz="1100" i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kumimoji="1" lang="en-US" altLang="ja-JP" sz="1100" i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=0</a:t>
          </a:r>
          <a:endParaRPr kumimoji="1" lang="ja-JP" altLang="en-US" sz="1100" i="0">
            <a:solidFill>
              <a:schemeClr val="tx1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kumimoji="1" lang="ja-JP" altLang="en-US" sz="1100" i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での</a:t>
          </a:r>
        </a:p>
        <a:p>
          <a:pPr algn="l"/>
          <a:r>
            <a:rPr kumimoji="1" lang="en-US" altLang="ja-JP" sz="1100" i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y</a:t>
          </a:r>
          <a:r>
            <a:rPr kumimoji="1" lang="ja-JP" altLang="en-US" sz="1100" i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軸切片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0.30916</cdr:x>
      <cdr:y>1</cdr:y>
    </cdr:from>
    <cdr:to>
      <cdr:x>1</cdr:x>
      <cdr:y>1</cdr:y>
    </cdr:to>
    <cdr:cxnSp macro="">
      <cdr:nvCxnSpPr>
        <cdr:cNvPr id="2" name="直線コネクタ 1">
          <a:extLst xmlns:a="http://schemas.openxmlformats.org/drawingml/2006/main">
            <a:ext uri="{FF2B5EF4-FFF2-40B4-BE49-F238E27FC236}">
              <a16:creationId xmlns:a16="http://schemas.microsoft.com/office/drawing/2014/main" id="{789D973D-620A-4396-A8A1-A792FDFB302B}"/>
            </a:ext>
          </a:extLst>
        </cdr:cNvPr>
        <cdr:cNvCxnSpPr/>
      </cdr:nvCxnSpPr>
      <cdr:spPr>
        <a:xfrm xmlns:a="http://schemas.openxmlformats.org/drawingml/2006/main">
          <a:off x="4325620" y="5316220"/>
          <a:ext cx="261366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0.30916</cdr:x>
      <cdr:y>1</cdr:y>
    </cdr:from>
    <cdr:to>
      <cdr:x>1</cdr:x>
      <cdr:y>1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789D973D-620A-4396-A8A1-A792FDFB302B}"/>
            </a:ext>
          </a:extLst>
        </cdr:cNvPr>
        <cdr:cNvCxnSpPr/>
      </cdr:nvCxnSpPr>
      <cdr:spPr>
        <a:xfrm xmlns:a="http://schemas.openxmlformats.org/drawingml/2006/main">
          <a:off x="4325620" y="5316220"/>
          <a:ext cx="261366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251460</xdr:colOff>
      <xdr:row>0</xdr:row>
      <xdr:rowOff>160020</xdr:rowOff>
    </xdr:from>
    <xdr:to>
      <xdr:col>15</xdr:col>
      <xdr:colOff>251460</xdr:colOff>
      <xdr:row>10</xdr:row>
      <xdr:rowOff>160020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533400</xdr:colOff>
      <xdr:row>10</xdr:row>
      <xdr:rowOff>38100</xdr:rowOff>
    </xdr:from>
    <xdr:to>
      <xdr:col>16</xdr:col>
      <xdr:colOff>533400</xdr:colOff>
      <xdr:row>20</xdr:row>
      <xdr:rowOff>30480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106680</xdr:colOff>
      <xdr:row>21</xdr:row>
      <xdr:rowOff>129540</xdr:rowOff>
    </xdr:from>
    <xdr:to>
      <xdr:col>17</xdr:col>
      <xdr:colOff>106680</xdr:colOff>
      <xdr:row>31</xdr:row>
      <xdr:rowOff>144780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365760</xdr:colOff>
      <xdr:row>33</xdr:row>
      <xdr:rowOff>45720</xdr:rowOff>
    </xdr:from>
    <xdr:to>
      <xdr:col>17</xdr:col>
      <xdr:colOff>365760</xdr:colOff>
      <xdr:row>43</xdr:row>
      <xdr:rowOff>68580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121920</xdr:colOff>
      <xdr:row>27</xdr:row>
      <xdr:rowOff>45720</xdr:rowOff>
    </xdr:from>
    <xdr:to>
      <xdr:col>9</xdr:col>
      <xdr:colOff>472440</xdr:colOff>
      <xdr:row>42</xdr:row>
      <xdr:rowOff>91440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ユーザー定義 1">
      <a:majorFont>
        <a:latin typeface="Times New Roman"/>
        <a:ea typeface="ＭＳ ゴシック"/>
        <a:cs typeface=""/>
      </a:majorFont>
      <a:minorFont>
        <a:latin typeface="Times New Roman"/>
        <a:ea typeface="ＭＳ 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oleObject" Target="../embeddings/oleObject6.bin"/><Relationship Id="rId1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0.bin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17" Type="http://schemas.openxmlformats.org/officeDocument/2006/relationships/oleObject" Target="../embeddings/oleObject8.bin"/><Relationship Id="rId2" Type="http://schemas.openxmlformats.org/officeDocument/2006/relationships/drawing" Target="../drawings/drawing1.xml"/><Relationship Id="rId16" Type="http://schemas.openxmlformats.org/officeDocument/2006/relationships/image" Target="../media/image6.emf"/><Relationship Id="rId20" Type="http://schemas.openxmlformats.org/officeDocument/2006/relationships/image" Target="../media/image8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5.bin"/><Relationship Id="rId24" Type="http://schemas.openxmlformats.org/officeDocument/2006/relationships/image" Target="../media/image10.emf"/><Relationship Id="rId5" Type="http://schemas.openxmlformats.org/officeDocument/2006/relationships/image" Target="../media/image1.emf"/><Relationship Id="rId15" Type="http://schemas.openxmlformats.org/officeDocument/2006/relationships/oleObject" Target="../embeddings/oleObject7.bin"/><Relationship Id="rId23" Type="http://schemas.openxmlformats.org/officeDocument/2006/relationships/oleObject" Target="../embeddings/oleObject11.bin"/><Relationship Id="rId10" Type="http://schemas.openxmlformats.org/officeDocument/2006/relationships/image" Target="../media/image3.emf"/><Relationship Id="rId19" Type="http://schemas.openxmlformats.org/officeDocument/2006/relationships/oleObject" Target="../embeddings/oleObject9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Relationship Id="rId14" Type="http://schemas.openxmlformats.org/officeDocument/2006/relationships/image" Target="../media/image5.emf"/><Relationship Id="rId22" Type="http://schemas.openxmlformats.org/officeDocument/2006/relationships/image" Target="../media/image9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457F4-DAD1-41BB-A7F8-8F072C169B6C}">
  <dimension ref="A1:D35"/>
  <sheetViews>
    <sheetView showGridLines="0" workbookViewId="0">
      <selection activeCell="E11" sqref="E11"/>
    </sheetView>
  </sheetViews>
  <sheetFormatPr defaultRowHeight="13.2" x14ac:dyDescent="0.2"/>
  <cols>
    <col min="2" max="2" width="18.44140625" customWidth="1"/>
    <col min="3" max="3" width="12.109375" customWidth="1"/>
    <col min="4" max="4" width="14.77734375" customWidth="1"/>
    <col min="5" max="5" width="7.6640625" customWidth="1"/>
    <col min="6" max="6" width="9.77734375" customWidth="1"/>
    <col min="7" max="7" width="10.6640625" customWidth="1"/>
    <col min="9" max="10" width="10.109375" customWidth="1"/>
  </cols>
  <sheetData>
    <row r="1" spans="1:4" ht="16.2" x14ac:dyDescent="0.2">
      <c r="A1" s="2" t="s">
        <v>33</v>
      </c>
      <c r="B1" s="1" t="s">
        <v>2</v>
      </c>
      <c r="C1" s="1" t="s">
        <v>3</v>
      </c>
      <c r="D1" s="1" t="s">
        <v>4</v>
      </c>
    </row>
    <row r="2" spans="1:4" ht="13.8" x14ac:dyDescent="0.2">
      <c r="A2" s="2">
        <v>1</v>
      </c>
      <c r="B2" s="11">
        <v>70</v>
      </c>
      <c r="C2" s="11">
        <v>-1</v>
      </c>
      <c r="D2" s="11">
        <v>114</v>
      </c>
    </row>
    <row r="3" spans="1:4" ht="13.8" x14ac:dyDescent="0.2">
      <c r="A3" s="2">
        <f>A2+1</f>
        <v>2</v>
      </c>
      <c r="B3" s="11">
        <v>70</v>
      </c>
      <c r="C3" s="11">
        <v>2</v>
      </c>
      <c r="D3" s="11">
        <v>135</v>
      </c>
    </row>
    <row r="4" spans="1:4" ht="13.8" x14ac:dyDescent="0.2">
      <c r="A4" s="2">
        <f t="shared" ref="A4:A13" si="0">A3+1</f>
        <v>3</v>
      </c>
      <c r="B4" s="11">
        <v>70</v>
      </c>
      <c r="C4" s="11">
        <v>2</v>
      </c>
      <c r="D4" s="11">
        <v>136</v>
      </c>
    </row>
    <row r="5" spans="1:4" ht="13.8" x14ac:dyDescent="0.2">
      <c r="A5" s="2">
        <f t="shared" si="0"/>
        <v>4</v>
      </c>
      <c r="B5" s="11">
        <v>75</v>
      </c>
      <c r="C5" s="11">
        <v>-1</v>
      </c>
      <c r="D5" s="11">
        <v>66</v>
      </c>
    </row>
    <row r="6" spans="1:4" ht="13.8" x14ac:dyDescent="0.2">
      <c r="A6" s="2">
        <f t="shared" si="0"/>
        <v>5</v>
      </c>
      <c r="B6" s="11">
        <v>75</v>
      </c>
      <c r="C6" s="11">
        <v>0</v>
      </c>
      <c r="D6" s="11">
        <v>67</v>
      </c>
    </row>
    <row r="7" spans="1:4" ht="13.8" x14ac:dyDescent="0.2">
      <c r="A7" s="2">
        <f t="shared" si="0"/>
        <v>6</v>
      </c>
      <c r="B7" s="11">
        <v>75</v>
      </c>
      <c r="C7" s="11">
        <v>0</v>
      </c>
      <c r="D7" s="11">
        <v>78</v>
      </c>
    </row>
    <row r="8" spans="1:4" ht="13.8" x14ac:dyDescent="0.2">
      <c r="A8" s="2">
        <f t="shared" si="0"/>
        <v>7</v>
      </c>
      <c r="B8" s="11">
        <v>75</v>
      </c>
      <c r="C8" s="11">
        <v>1</v>
      </c>
      <c r="D8" s="11">
        <v>91</v>
      </c>
    </row>
    <row r="9" spans="1:4" ht="13.8" x14ac:dyDescent="0.2">
      <c r="A9" s="2">
        <f t="shared" si="0"/>
        <v>8</v>
      </c>
      <c r="B9" s="11">
        <v>80</v>
      </c>
      <c r="C9" s="11">
        <v>0</v>
      </c>
      <c r="D9" s="11">
        <v>25</v>
      </c>
    </row>
    <row r="10" spans="1:4" ht="13.8" x14ac:dyDescent="0.2">
      <c r="A10" s="2">
        <f t="shared" si="0"/>
        <v>9</v>
      </c>
      <c r="B10" s="11">
        <v>80</v>
      </c>
      <c r="C10" s="11">
        <v>1</v>
      </c>
      <c r="D10" s="11">
        <v>30</v>
      </c>
    </row>
    <row r="11" spans="1:4" ht="13.8" x14ac:dyDescent="0.2">
      <c r="A11" s="2">
        <f t="shared" si="0"/>
        <v>10</v>
      </c>
      <c r="B11" s="11">
        <v>80</v>
      </c>
      <c r="C11" s="11">
        <v>1</v>
      </c>
      <c r="D11" s="11">
        <v>41</v>
      </c>
    </row>
    <row r="12" spans="1:4" ht="13.8" x14ac:dyDescent="0.2">
      <c r="A12" s="2">
        <f t="shared" si="0"/>
        <v>11</v>
      </c>
      <c r="B12" s="11">
        <v>80</v>
      </c>
      <c r="C12" s="11">
        <v>2</v>
      </c>
      <c r="D12" s="11">
        <v>60</v>
      </c>
    </row>
    <row r="13" spans="1:4" ht="13.8" x14ac:dyDescent="0.2">
      <c r="A13" s="2">
        <f t="shared" si="0"/>
        <v>12</v>
      </c>
      <c r="B13" s="11">
        <v>80</v>
      </c>
      <c r="C13" s="11">
        <v>2</v>
      </c>
      <c r="D13" s="11">
        <v>55</v>
      </c>
    </row>
    <row r="14" spans="1:4" ht="13.8" x14ac:dyDescent="0.2">
      <c r="A14" s="2">
        <v>13</v>
      </c>
      <c r="B14" s="11">
        <v>80</v>
      </c>
      <c r="C14" s="11">
        <v>3</v>
      </c>
      <c r="D14" s="11">
        <v>78</v>
      </c>
    </row>
    <row r="15" spans="1:4" ht="13.8" x14ac:dyDescent="0.2">
      <c r="A15" s="2">
        <v>14</v>
      </c>
      <c r="B15" s="11">
        <v>80</v>
      </c>
      <c r="C15" s="11">
        <v>3</v>
      </c>
      <c r="D15" s="11">
        <v>69</v>
      </c>
    </row>
    <row r="16" spans="1:4" ht="13.8" x14ac:dyDescent="0.2">
      <c r="A16" s="2">
        <v>15</v>
      </c>
      <c r="B16" s="11">
        <v>90</v>
      </c>
      <c r="C16" s="11">
        <v>-1</v>
      </c>
      <c r="D16" s="11">
        <v>-101</v>
      </c>
    </row>
    <row r="17" spans="1:4" ht="13.8" x14ac:dyDescent="0.2">
      <c r="A17" s="2">
        <v>16</v>
      </c>
      <c r="B17" s="11">
        <v>90</v>
      </c>
      <c r="C17" s="11">
        <v>1</v>
      </c>
      <c r="D17" s="11">
        <v>-71</v>
      </c>
    </row>
    <row r="18" spans="1:4" ht="13.8" x14ac:dyDescent="0.2">
      <c r="A18" s="2">
        <v>17</v>
      </c>
      <c r="B18" s="11">
        <v>90</v>
      </c>
      <c r="C18" s="11">
        <v>1</v>
      </c>
      <c r="D18" s="11">
        <v>-53</v>
      </c>
    </row>
    <row r="19" spans="1:4" ht="13.8" x14ac:dyDescent="0.2">
      <c r="A19" s="2">
        <v>18</v>
      </c>
      <c r="B19" s="11">
        <v>90</v>
      </c>
      <c r="C19" s="11">
        <v>2</v>
      </c>
      <c r="D19" s="11">
        <v>-40</v>
      </c>
    </row>
    <row r="20" spans="1:4" ht="13.8" x14ac:dyDescent="0.2">
      <c r="A20" s="9"/>
    </row>
    <row r="21" spans="1:4" ht="13.8" x14ac:dyDescent="0.2">
      <c r="A21" s="8" t="s">
        <v>1</v>
      </c>
      <c r="B21" s="10">
        <f>AVERAGE(B2:B19)</f>
        <v>79.444444444444443</v>
      </c>
      <c r="C21" s="10">
        <f>AVERAGE(C2:C19)</f>
        <v>1</v>
      </c>
      <c r="D21" s="10">
        <f>AVERAGE(D2:D19)</f>
        <v>43.333333333333336</v>
      </c>
    </row>
    <row r="22" spans="1:4" ht="13.8" x14ac:dyDescent="0.2">
      <c r="A22" s="9"/>
    </row>
    <row r="23" spans="1:4" ht="13.8" x14ac:dyDescent="0.2">
      <c r="A23" s="9"/>
    </row>
    <row r="24" spans="1:4" ht="13.8" x14ac:dyDescent="0.2">
      <c r="A24" s="9"/>
    </row>
    <row r="25" spans="1:4" ht="13.8" x14ac:dyDescent="0.2">
      <c r="A25" s="9"/>
    </row>
    <row r="26" spans="1:4" ht="13.8" x14ac:dyDescent="0.2">
      <c r="A26" s="9"/>
    </row>
    <row r="27" spans="1:4" ht="13.8" x14ac:dyDescent="0.2">
      <c r="A27" s="9"/>
    </row>
    <row r="28" spans="1:4" ht="13.8" x14ac:dyDescent="0.2">
      <c r="A28" s="9"/>
    </row>
    <row r="29" spans="1:4" ht="13.8" x14ac:dyDescent="0.2">
      <c r="A29" s="9"/>
    </row>
    <row r="30" spans="1:4" ht="13.8" x14ac:dyDescent="0.2">
      <c r="A30" s="9"/>
    </row>
    <row r="31" spans="1:4" ht="13.8" x14ac:dyDescent="0.2">
      <c r="A31" s="9"/>
    </row>
    <row r="32" spans="1:4" ht="13.8" x14ac:dyDescent="0.2">
      <c r="A32" s="9"/>
    </row>
    <row r="33" spans="1:4" ht="13.8" x14ac:dyDescent="0.2">
      <c r="A33" s="9"/>
    </row>
    <row r="34" spans="1:4" ht="13.8" x14ac:dyDescent="0.2">
      <c r="A34" s="9"/>
    </row>
    <row r="35" spans="1:4" ht="13.8" x14ac:dyDescent="0.2">
      <c r="D35" s="7"/>
    </row>
  </sheetData>
  <phoneticPr fontId="1"/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4102" r:id="rId4">
          <objectPr defaultSize="0" autoPict="0" r:id="rId5">
            <anchor moveWithCells="1" sizeWithCells="1">
              <from>
                <xdr:col>5</xdr:col>
                <xdr:colOff>22860</xdr:colOff>
                <xdr:row>29</xdr:row>
                <xdr:rowOff>76200</xdr:rowOff>
              </from>
              <to>
                <xdr:col>5</xdr:col>
                <xdr:colOff>121920</xdr:colOff>
                <xdr:row>30</xdr:row>
                <xdr:rowOff>15240</xdr:rowOff>
              </to>
            </anchor>
          </objectPr>
        </oleObject>
      </mc:Choice>
      <mc:Fallback>
        <oleObject progId="Equation.DSMT4" shapeId="4102" r:id="rId4"/>
      </mc:Fallback>
    </mc:AlternateContent>
    <mc:AlternateContent xmlns:mc="http://schemas.openxmlformats.org/markup-compatibility/2006">
      <mc:Choice Requires="x14">
        <oleObject progId="Equation.DSMT4" shapeId="4114" r:id="rId6">
          <objectPr defaultSize="0" autoPict="0" r:id="rId7">
            <anchor moveWithCells="1" sizeWithCells="1">
              <from>
                <xdr:col>6</xdr:col>
                <xdr:colOff>121920</xdr:colOff>
                <xdr:row>41</xdr:row>
                <xdr:rowOff>106680</xdr:rowOff>
              </from>
              <to>
                <xdr:col>6</xdr:col>
                <xdr:colOff>259080</xdr:colOff>
                <xdr:row>42</xdr:row>
                <xdr:rowOff>114300</xdr:rowOff>
              </to>
            </anchor>
          </objectPr>
        </oleObject>
      </mc:Choice>
      <mc:Fallback>
        <oleObject progId="Equation.DSMT4" shapeId="4114" r:id="rId6"/>
      </mc:Fallback>
    </mc:AlternateContent>
    <mc:AlternateContent xmlns:mc="http://schemas.openxmlformats.org/markup-compatibility/2006">
      <mc:Choice Requires="x14">
        <oleObject progId="Equation.DSMT4" shapeId="4115" r:id="rId8">
          <objectPr defaultSize="0" autoPict="0" r:id="rId5">
            <anchor moveWithCells="1" sizeWithCells="1">
              <from>
                <xdr:col>8</xdr:col>
                <xdr:colOff>22860</xdr:colOff>
                <xdr:row>46</xdr:row>
                <xdr:rowOff>76200</xdr:rowOff>
              </from>
              <to>
                <xdr:col>8</xdr:col>
                <xdr:colOff>121920</xdr:colOff>
                <xdr:row>47</xdr:row>
                <xdr:rowOff>15240</xdr:rowOff>
              </to>
            </anchor>
          </objectPr>
        </oleObject>
      </mc:Choice>
      <mc:Fallback>
        <oleObject progId="Equation.DSMT4" shapeId="4115" r:id="rId8"/>
      </mc:Fallback>
    </mc:AlternateContent>
    <mc:AlternateContent xmlns:mc="http://schemas.openxmlformats.org/markup-compatibility/2006">
      <mc:Choice Requires="x14">
        <oleObject progId="Equation.DSMT4" shapeId="4116" r:id="rId9">
          <objectPr defaultSize="0" autoPict="0" r:id="rId10">
            <anchor moveWithCells="1" sizeWithCells="1">
              <from>
                <xdr:col>5</xdr:col>
                <xdr:colOff>266700</xdr:colOff>
                <xdr:row>40</xdr:row>
                <xdr:rowOff>190500</xdr:rowOff>
              </from>
              <to>
                <xdr:col>5</xdr:col>
                <xdr:colOff>373380</xdr:colOff>
                <xdr:row>41</xdr:row>
                <xdr:rowOff>144780</xdr:rowOff>
              </to>
            </anchor>
          </objectPr>
        </oleObject>
      </mc:Choice>
      <mc:Fallback>
        <oleObject progId="Equation.DSMT4" shapeId="4116" r:id="rId9"/>
      </mc:Fallback>
    </mc:AlternateContent>
    <mc:AlternateContent xmlns:mc="http://schemas.openxmlformats.org/markup-compatibility/2006">
      <mc:Choice Requires="x14">
        <oleObject progId="Equation.DSMT4" shapeId="4117" r:id="rId11">
          <objectPr defaultSize="0" autoPict="0" r:id="rId12">
            <anchor moveWithCells="1" sizeWithCells="1">
              <from>
                <xdr:col>10</xdr:col>
                <xdr:colOff>152400</xdr:colOff>
                <xdr:row>40</xdr:row>
                <xdr:rowOff>0</xdr:rowOff>
              </from>
              <to>
                <xdr:col>10</xdr:col>
                <xdr:colOff>289560</xdr:colOff>
                <xdr:row>41</xdr:row>
                <xdr:rowOff>7620</xdr:rowOff>
              </to>
            </anchor>
          </objectPr>
        </oleObject>
      </mc:Choice>
      <mc:Fallback>
        <oleObject progId="Equation.DSMT4" shapeId="4117" r:id="rId11"/>
      </mc:Fallback>
    </mc:AlternateContent>
    <mc:AlternateContent xmlns:mc="http://schemas.openxmlformats.org/markup-compatibility/2006">
      <mc:Choice Requires="x14">
        <oleObject progId="Equation.DSMT4" shapeId="4118" r:id="rId13">
          <objectPr defaultSize="0" autoPict="0" r:id="rId14">
            <anchor moveWithCells="1" sizeWithCells="1">
              <from>
                <xdr:col>7</xdr:col>
                <xdr:colOff>121920</xdr:colOff>
                <xdr:row>42</xdr:row>
                <xdr:rowOff>45720</xdr:rowOff>
              </from>
              <to>
                <xdr:col>7</xdr:col>
                <xdr:colOff>259080</xdr:colOff>
                <xdr:row>43</xdr:row>
                <xdr:rowOff>53340</xdr:rowOff>
              </to>
            </anchor>
          </objectPr>
        </oleObject>
      </mc:Choice>
      <mc:Fallback>
        <oleObject progId="Equation.DSMT4" shapeId="4118" r:id="rId13"/>
      </mc:Fallback>
    </mc:AlternateContent>
    <mc:AlternateContent xmlns:mc="http://schemas.openxmlformats.org/markup-compatibility/2006">
      <mc:Choice Requires="x14">
        <oleObject progId="Equation.DSMT4" shapeId="4119" r:id="rId15">
          <objectPr defaultSize="0" r:id="rId16">
            <anchor moveWithCells="1" sizeWithCells="1">
              <from>
                <xdr:col>10</xdr:col>
                <xdr:colOff>137160</xdr:colOff>
                <xdr:row>38</xdr:row>
                <xdr:rowOff>182880</xdr:rowOff>
              </from>
              <to>
                <xdr:col>10</xdr:col>
                <xdr:colOff>274320</xdr:colOff>
                <xdr:row>39</xdr:row>
                <xdr:rowOff>190500</xdr:rowOff>
              </to>
            </anchor>
          </objectPr>
        </oleObject>
      </mc:Choice>
      <mc:Fallback>
        <oleObject progId="Equation.DSMT4" shapeId="4119" r:id="rId15"/>
      </mc:Fallback>
    </mc:AlternateContent>
    <mc:AlternateContent xmlns:mc="http://schemas.openxmlformats.org/markup-compatibility/2006">
      <mc:Choice Requires="x14">
        <oleObject progId="Equation.DSMT4" shapeId="4120" r:id="rId17">
          <objectPr defaultSize="0" autoPict="0" r:id="rId18">
            <anchor moveWithCells="1" sizeWithCells="1">
              <from>
                <xdr:col>6</xdr:col>
                <xdr:colOff>106680</xdr:colOff>
                <xdr:row>40</xdr:row>
                <xdr:rowOff>83820</xdr:rowOff>
              </from>
              <to>
                <xdr:col>6</xdr:col>
                <xdr:colOff>243840</xdr:colOff>
                <xdr:row>41</xdr:row>
                <xdr:rowOff>91440</xdr:rowOff>
              </to>
            </anchor>
          </objectPr>
        </oleObject>
      </mc:Choice>
      <mc:Fallback>
        <oleObject progId="Equation.DSMT4" shapeId="4120" r:id="rId17"/>
      </mc:Fallback>
    </mc:AlternateContent>
    <mc:AlternateContent xmlns:mc="http://schemas.openxmlformats.org/markup-compatibility/2006">
      <mc:Choice Requires="x14">
        <oleObject progId="Equation.DSMT4" shapeId="4121" r:id="rId19">
          <objectPr defaultSize="0" r:id="rId20">
            <anchor moveWithCells="1" sizeWithCells="1">
              <from>
                <xdr:col>8</xdr:col>
                <xdr:colOff>312420</xdr:colOff>
                <xdr:row>38</xdr:row>
                <xdr:rowOff>205740</xdr:rowOff>
              </from>
              <to>
                <xdr:col>8</xdr:col>
                <xdr:colOff>449580</xdr:colOff>
                <xdr:row>39</xdr:row>
                <xdr:rowOff>213360</xdr:rowOff>
              </to>
            </anchor>
          </objectPr>
        </oleObject>
      </mc:Choice>
      <mc:Fallback>
        <oleObject progId="Equation.DSMT4" shapeId="4121" r:id="rId19"/>
      </mc:Fallback>
    </mc:AlternateContent>
    <mc:AlternateContent xmlns:mc="http://schemas.openxmlformats.org/markup-compatibility/2006">
      <mc:Choice Requires="x14">
        <oleObject progId="Equation.DSMT4" shapeId="4122" r:id="rId21">
          <objectPr defaultSize="0" autoPict="0" r:id="rId22">
            <anchor moveWithCells="1" sizeWithCells="1">
              <from>
                <xdr:col>7</xdr:col>
                <xdr:colOff>662940</xdr:colOff>
                <xdr:row>43</xdr:row>
                <xdr:rowOff>167640</xdr:rowOff>
              </from>
              <to>
                <xdr:col>8</xdr:col>
                <xdr:colOff>129540</xdr:colOff>
                <xdr:row>44</xdr:row>
                <xdr:rowOff>175260</xdr:rowOff>
              </to>
            </anchor>
          </objectPr>
        </oleObject>
      </mc:Choice>
      <mc:Fallback>
        <oleObject progId="Equation.DSMT4" shapeId="4122" r:id="rId21"/>
      </mc:Fallback>
    </mc:AlternateContent>
    <mc:AlternateContent xmlns:mc="http://schemas.openxmlformats.org/markup-compatibility/2006">
      <mc:Choice Requires="x14">
        <oleObject progId="Equation.DSMT4" shapeId="4123" r:id="rId23">
          <objectPr defaultSize="0" r:id="rId24">
            <anchor moveWithCells="1" sizeWithCells="1">
              <from>
                <xdr:col>8</xdr:col>
                <xdr:colOff>518160</xdr:colOff>
                <xdr:row>43</xdr:row>
                <xdr:rowOff>129540</xdr:rowOff>
              </from>
              <to>
                <xdr:col>8</xdr:col>
                <xdr:colOff>655320</xdr:colOff>
                <xdr:row>44</xdr:row>
                <xdr:rowOff>137160</xdr:rowOff>
              </to>
            </anchor>
          </objectPr>
        </oleObject>
      </mc:Choice>
      <mc:Fallback>
        <oleObject progId="Equation.DSMT4" shapeId="4123" r:id="rId2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87BC3-0F7A-4FD6-9DD3-F90F5FE62F63}">
  <dimension ref="A1:K43"/>
  <sheetViews>
    <sheetView tabSelected="1" topLeftCell="A10" workbookViewId="0">
      <selection activeCell="E48" sqref="E48"/>
    </sheetView>
  </sheetViews>
  <sheetFormatPr defaultRowHeight="13.2" x14ac:dyDescent="0.2"/>
  <cols>
    <col min="1" max="1" width="19" customWidth="1"/>
    <col min="6" max="7" width="9.6640625" customWidth="1"/>
  </cols>
  <sheetData>
    <row r="1" spans="1:11" ht="13.8" x14ac:dyDescent="0.2">
      <c r="A1" s="7" t="s">
        <v>5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4.4" thickBo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13.8" x14ac:dyDescent="0.2">
      <c r="A3" s="3" t="s">
        <v>6</v>
      </c>
      <c r="B3" s="3"/>
      <c r="C3" s="7"/>
      <c r="D3" s="7"/>
      <c r="E3" s="7"/>
      <c r="F3" s="7"/>
      <c r="G3" s="7"/>
      <c r="H3" s="7"/>
      <c r="I3" s="7"/>
      <c r="J3" s="7"/>
      <c r="K3" s="7"/>
    </row>
    <row r="4" spans="1:11" ht="13.8" x14ac:dyDescent="0.2">
      <c r="A4" s="4" t="s">
        <v>7</v>
      </c>
      <c r="B4" s="6">
        <v>0.99215798033209901</v>
      </c>
      <c r="C4" s="7"/>
      <c r="D4" s="7"/>
      <c r="E4" s="7"/>
      <c r="F4" s="7"/>
      <c r="G4" s="7"/>
      <c r="H4" s="7"/>
      <c r="I4" s="7"/>
      <c r="J4" s="7"/>
      <c r="K4" s="7"/>
    </row>
    <row r="5" spans="1:11" ht="13.8" x14ac:dyDescent="0.2">
      <c r="A5" s="4" t="s">
        <v>8</v>
      </c>
      <c r="B5" s="6">
        <v>0.98437745793666975</v>
      </c>
      <c r="C5" s="7"/>
      <c r="D5" s="7"/>
      <c r="E5" s="7"/>
      <c r="F5" s="7"/>
      <c r="G5" s="7"/>
      <c r="H5" s="7"/>
      <c r="I5" s="7"/>
      <c r="J5" s="7"/>
      <c r="K5" s="7"/>
    </row>
    <row r="6" spans="1:11" ht="13.8" x14ac:dyDescent="0.2">
      <c r="A6" s="4" t="s">
        <v>9</v>
      </c>
      <c r="B6" s="6">
        <v>0.98229445232822576</v>
      </c>
      <c r="C6" s="7"/>
      <c r="D6" s="7"/>
      <c r="E6" s="7"/>
      <c r="F6" s="7"/>
      <c r="G6" s="7"/>
      <c r="H6" s="7"/>
      <c r="I6" s="7"/>
      <c r="J6" s="7"/>
      <c r="K6" s="7"/>
    </row>
    <row r="7" spans="1:11" ht="13.8" x14ac:dyDescent="0.2">
      <c r="A7" s="4" t="s">
        <v>10</v>
      </c>
      <c r="B7" s="6">
        <v>9.0967886535115507</v>
      </c>
      <c r="C7" s="7"/>
      <c r="D7" s="7"/>
      <c r="E7" s="7"/>
      <c r="F7" s="7"/>
      <c r="G7" s="7"/>
      <c r="H7" s="7"/>
      <c r="I7" s="7"/>
      <c r="J7" s="7"/>
      <c r="K7" s="7"/>
    </row>
    <row r="8" spans="1:11" ht="14.4" thickBot="1" x14ac:dyDescent="0.25">
      <c r="A8" s="5" t="s">
        <v>11</v>
      </c>
      <c r="B8" s="5">
        <v>18</v>
      </c>
      <c r="C8" s="7"/>
      <c r="D8" s="7"/>
      <c r="E8" s="7"/>
      <c r="F8" s="7"/>
      <c r="G8" s="7"/>
      <c r="H8" s="7"/>
      <c r="I8" s="7"/>
      <c r="J8" s="7"/>
      <c r="K8" s="7"/>
    </row>
    <row r="9" spans="1:11" ht="13.8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pans="1:11" ht="14.4" thickBot="1" x14ac:dyDescent="0.25">
      <c r="A10" s="7" t="s">
        <v>12</v>
      </c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ht="13.8" x14ac:dyDescent="0.2">
      <c r="A11" s="3"/>
      <c r="B11" s="3" t="s">
        <v>13</v>
      </c>
      <c r="C11" s="3" t="s">
        <v>14</v>
      </c>
      <c r="D11" s="3" t="s">
        <v>15</v>
      </c>
      <c r="E11" s="19" t="s">
        <v>34</v>
      </c>
      <c r="F11" s="3" t="s">
        <v>16</v>
      </c>
      <c r="G11" s="7"/>
      <c r="H11" s="7"/>
      <c r="I11" s="7"/>
      <c r="J11" s="7"/>
      <c r="K11" s="7"/>
    </row>
    <row r="12" spans="1:11" ht="13.8" x14ac:dyDescent="0.2">
      <c r="A12" s="4" t="s">
        <v>17</v>
      </c>
      <c r="B12" s="4">
        <v>2</v>
      </c>
      <c r="C12" s="15">
        <v>78212.726542900156</v>
      </c>
      <c r="D12" s="15">
        <v>39106.363271450078</v>
      </c>
      <c r="E12" s="15">
        <v>472.57551969434053</v>
      </c>
      <c r="F12" s="15">
        <v>2.8388194363153228E-14</v>
      </c>
      <c r="G12" s="7"/>
      <c r="H12" s="7"/>
      <c r="I12" s="7"/>
      <c r="J12" s="7"/>
      <c r="K12" s="7"/>
    </row>
    <row r="13" spans="1:11" ht="13.8" x14ac:dyDescent="0.2">
      <c r="A13" s="4" t="s">
        <v>18</v>
      </c>
      <c r="B13" s="4">
        <v>15</v>
      </c>
      <c r="C13" s="15">
        <v>1241.2734570998475</v>
      </c>
      <c r="D13" s="15">
        <v>82.751563806656506</v>
      </c>
      <c r="E13" s="15"/>
      <c r="F13" s="15"/>
      <c r="G13" s="20" t="s">
        <v>35</v>
      </c>
      <c r="H13" s="21">
        <f>FINV(0.05,2,15)</f>
        <v>3.6823203436732408</v>
      </c>
      <c r="I13" s="7"/>
      <c r="J13" s="7"/>
      <c r="K13" s="7"/>
    </row>
    <row r="14" spans="1:11" ht="14.4" thickBot="1" x14ac:dyDescent="0.25">
      <c r="A14" s="5" t="s">
        <v>19</v>
      </c>
      <c r="B14" s="5">
        <v>17</v>
      </c>
      <c r="C14" s="16">
        <v>79454</v>
      </c>
      <c r="D14" s="16"/>
      <c r="E14" s="16"/>
      <c r="F14" s="16"/>
      <c r="G14" s="7"/>
      <c r="H14" s="7"/>
      <c r="I14" s="7"/>
      <c r="J14" s="7"/>
      <c r="K14" s="7"/>
    </row>
    <row r="15" spans="1:11" ht="14.4" thickBo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ht="13.8" x14ac:dyDescent="0.2">
      <c r="A16" s="3"/>
      <c r="B16" s="3" t="s">
        <v>20</v>
      </c>
      <c r="C16" s="3" t="s">
        <v>10</v>
      </c>
      <c r="D16" s="3" t="s">
        <v>0</v>
      </c>
      <c r="E16" s="3" t="s">
        <v>21</v>
      </c>
      <c r="F16" s="3" t="s">
        <v>22</v>
      </c>
      <c r="G16" s="3" t="s">
        <v>23</v>
      </c>
      <c r="H16" s="3" t="s">
        <v>24</v>
      </c>
      <c r="I16" s="3" t="s">
        <v>25</v>
      </c>
      <c r="J16" s="7"/>
      <c r="K16" s="7"/>
    </row>
    <row r="17" spans="1:11" ht="13.8" x14ac:dyDescent="0.2">
      <c r="A17" s="4" t="s">
        <v>26</v>
      </c>
      <c r="B17" s="17">
        <v>801.00000000000011</v>
      </c>
      <c r="C17" s="17">
        <v>25.729603775675443</v>
      </c>
      <c r="D17" s="17">
        <v>31.131454917982801</v>
      </c>
      <c r="E17" s="17">
        <v>4.8113710531462452E-15</v>
      </c>
      <c r="F17" s="17">
        <v>746.15864772490363</v>
      </c>
      <c r="G17" s="17">
        <v>855.8413522750966</v>
      </c>
      <c r="H17" s="17">
        <v>746.15864772490363</v>
      </c>
      <c r="I17" s="17">
        <v>855.8413522750966</v>
      </c>
      <c r="J17" s="7"/>
      <c r="K17" s="7"/>
    </row>
    <row r="18" spans="1:11" ht="13.8" x14ac:dyDescent="0.2">
      <c r="A18" s="4" t="s">
        <v>27</v>
      </c>
      <c r="B18" s="17">
        <v>-9.7210235825388871</v>
      </c>
      <c r="C18" s="17">
        <v>0.32347053428296962</v>
      </c>
      <c r="D18" s="17">
        <v>-30.052269224729471</v>
      </c>
      <c r="E18" s="17">
        <v>8.103761111401818E-15</v>
      </c>
      <c r="F18" s="17">
        <v>-10.4104847058383</v>
      </c>
      <c r="G18" s="17">
        <v>-9.0315624592394741</v>
      </c>
      <c r="H18" s="17">
        <v>-10.4104847058383</v>
      </c>
      <c r="I18" s="17">
        <v>-9.0315624592394741</v>
      </c>
      <c r="J18" s="7"/>
      <c r="K18" s="7"/>
    </row>
    <row r="19" spans="1:11" ht="14.4" thickBot="1" x14ac:dyDescent="0.25">
      <c r="A19" s="5" t="s">
        <v>28</v>
      </c>
      <c r="B19" s="18">
        <v>14.614651279478181</v>
      </c>
      <c r="C19" s="18">
        <v>1.7230087239499969</v>
      </c>
      <c r="D19" s="18">
        <v>8.4820529787998389</v>
      </c>
      <c r="E19" s="18">
        <v>4.1584826014847381E-7</v>
      </c>
      <c r="F19" s="18">
        <v>10.942145117819434</v>
      </c>
      <c r="G19" s="18">
        <v>18.28715744113693</v>
      </c>
      <c r="H19" s="18">
        <v>10.942145117819434</v>
      </c>
      <c r="I19" s="18">
        <v>18.28715744113693</v>
      </c>
      <c r="J19" s="7"/>
      <c r="K19" s="7"/>
    </row>
    <row r="20" spans="1:11" ht="13.8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 ht="13.8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 ht="13.8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ht="13.8" x14ac:dyDescent="0.2">
      <c r="A23" s="7" t="s">
        <v>29</v>
      </c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ht="13.8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 ht="13.8" x14ac:dyDescent="0.2">
      <c r="A25" s="12" t="s">
        <v>30</v>
      </c>
      <c r="B25" s="13" t="s">
        <v>32</v>
      </c>
      <c r="C25" s="1" t="s">
        <v>31</v>
      </c>
      <c r="D25" s="12" t="s">
        <v>18</v>
      </c>
      <c r="E25" s="7"/>
      <c r="G25" s="7"/>
      <c r="H25" s="7"/>
      <c r="I25" s="7"/>
      <c r="J25" s="7"/>
      <c r="K25" s="7"/>
    </row>
    <row r="26" spans="1:11" ht="13.8" x14ac:dyDescent="0.2">
      <c r="A26" s="12">
        <v>1</v>
      </c>
      <c r="B26" s="14">
        <v>105.91369794279987</v>
      </c>
      <c r="C26" s="11">
        <v>114</v>
      </c>
      <c r="D26" s="14">
        <v>8.086302057200129</v>
      </c>
      <c r="E26" s="7"/>
      <c r="G26" s="7"/>
      <c r="H26" s="7"/>
      <c r="I26" s="7"/>
      <c r="J26" s="7"/>
      <c r="K26" s="7"/>
    </row>
    <row r="27" spans="1:11" ht="13.8" x14ac:dyDescent="0.2">
      <c r="A27" s="12">
        <v>2</v>
      </c>
      <c r="B27" s="14">
        <v>149.75765178123442</v>
      </c>
      <c r="C27" s="11">
        <v>135</v>
      </c>
      <c r="D27" s="14">
        <v>-14.757651781234415</v>
      </c>
      <c r="E27" s="7"/>
      <c r="G27" s="7"/>
      <c r="H27" s="7"/>
      <c r="I27" s="7"/>
      <c r="J27" s="7"/>
      <c r="K27" s="7"/>
    </row>
    <row r="28" spans="1:11" ht="13.8" x14ac:dyDescent="0.2">
      <c r="A28" s="12">
        <v>3</v>
      </c>
      <c r="B28" s="14">
        <v>149.75765178123442</v>
      </c>
      <c r="C28" s="11">
        <v>136</v>
      </c>
      <c r="D28" s="14">
        <v>-13.757651781234415</v>
      </c>
      <c r="E28" s="7"/>
      <c r="G28" s="7"/>
      <c r="H28" s="7"/>
      <c r="I28" s="7"/>
      <c r="J28" s="7"/>
      <c r="K28" s="7"/>
    </row>
    <row r="29" spans="1:11" ht="13.8" x14ac:dyDescent="0.2">
      <c r="A29" s="12">
        <v>4</v>
      </c>
      <c r="B29" s="14">
        <v>57.308580030105389</v>
      </c>
      <c r="C29" s="11">
        <v>66</v>
      </c>
      <c r="D29" s="14">
        <v>8.6914199698946106</v>
      </c>
      <c r="E29" s="7"/>
      <c r="G29" s="7"/>
      <c r="H29" s="7"/>
      <c r="I29" s="7"/>
      <c r="J29" s="7"/>
      <c r="K29" s="7"/>
    </row>
    <row r="30" spans="1:11" ht="13.8" x14ac:dyDescent="0.2">
      <c r="A30" s="12">
        <v>5</v>
      </c>
      <c r="B30" s="14">
        <v>71.923231309583571</v>
      </c>
      <c r="C30" s="11">
        <v>67</v>
      </c>
      <c r="D30" s="14">
        <v>-4.9232313095835707</v>
      </c>
      <c r="E30" s="7"/>
      <c r="G30" s="7"/>
      <c r="H30" s="7"/>
      <c r="I30" s="7"/>
      <c r="J30" s="7"/>
      <c r="K30" s="7"/>
    </row>
    <row r="31" spans="1:11" ht="13.8" x14ac:dyDescent="0.2">
      <c r="A31" s="12">
        <v>6</v>
      </c>
      <c r="B31" s="14">
        <v>71.923231309583571</v>
      </c>
      <c r="C31" s="11">
        <v>78</v>
      </c>
      <c r="D31" s="14">
        <v>6.0767686904164293</v>
      </c>
      <c r="E31" s="7"/>
      <c r="G31" s="7"/>
      <c r="H31" s="7"/>
      <c r="I31" s="7"/>
      <c r="J31" s="7"/>
      <c r="K31" s="7"/>
    </row>
    <row r="32" spans="1:11" ht="13.8" x14ac:dyDescent="0.2">
      <c r="A32" s="12">
        <v>7</v>
      </c>
      <c r="B32" s="14">
        <v>86.537882589061752</v>
      </c>
      <c r="C32" s="11">
        <v>91</v>
      </c>
      <c r="D32" s="14">
        <v>4.462117410938248</v>
      </c>
      <c r="E32" s="7"/>
      <c r="G32" s="7"/>
      <c r="H32" s="7"/>
      <c r="I32" s="7"/>
      <c r="J32" s="7"/>
      <c r="K32" s="7"/>
    </row>
    <row r="33" spans="1:11" ht="13.8" x14ac:dyDescent="0.2">
      <c r="A33" s="12">
        <v>8</v>
      </c>
      <c r="B33" s="14">
        <v>23.318113396889089</v>
      </c>
      <c r="C33" s="11">
        <v>25</v>
      </c>
      <c r="D33" s="14">
        <v>1.681886603110911</v>
      </c>
      <c r="E33" s="7"/>
      <c r="G33" s="7"/>
      <c r="H33" s="7"/>
      <c r="I33" s="7"/>
      <c r="J33" s="7"/>
      <c r="K33" s="7"/>
    </row>
    <row r="34" spans="1:11" ht="13.8" x14ac:dyDescent="0.2">
      <c r="A34" s="12">
        <v>9</v>
      </c>
      <c r="B34" s="14">
        <v>37.93276467636727</v>
      </c>
      <c r="C34" s="11">
        <v>30</v>
      </c>
      <c r="D34" s="14">
        <v>-7.9327646763672703</v>
      </c>
      <c r="E34" s="7"/>
      <c r="G34" s="7"/>
      <c r="H34" s="7"/>
      <c r="I34" s="7"/>
      <c r="J34" s="7"/>
      <c r="K34" s="7"/>
    </row>
    <row r="35" spans="1:11" ht="13.8" x14ac:dyDescent="0.2">
      <c r="A35" s="12">
        <v>10</v>
      </c>
      <c r="B35" s="14">
        <v>37.93276467636727</v>
      </c>
      <c r="C35" s="11">
        <v>41</v>
      </c>
      <c r="D35" s="14">
        <v>3.0672353236327297</v>
      </c>
      <c r="E35" s="7"/>
      <c r="G35" s="7"/>
      <c r="H35" s="7"/>
      <c r="I35" s="7"/>
      <c r="J35" s="7"/>
      <c r="K35" s="7"/>
    </row>
    <row r="36" spans="1:11" ht="13.8" x14ac:dyDescent="0.2">
      <c r="A36" s="12">
        <v>11</v>
      </c>
      <c r="B36" s="14">
        <v>52.547415955845452</v>
      </c>
      <c r="C36" s="11">
        <v>60</v>
      </c>
      <c r="D36" s="14">
        <v>7.4525840441545483</v>
      </c>
      <c r="E36" s="7"/>
      <c r="G36" s="7"/>
      <c r="H36" s="7"/>
      <c r="I36" s="7"/>
      <c r="J36" s="7"/>
      <c r="K36" s="7"/>
    </row>
    <row r="37" spans="1:11" ht="13.8" x14ac:dyDescent="0.2">
      <c r="A37" s="12">
        <v>12</v>
      </c>
      <c r="B37" s="14">
        <v>52.547415955845452</v>
      </c>
      <c r="C37" s="11">
        <v>55</v>
      </c>
      <c r="D37" s="14">
        <v>2.4525840441545483</v>
      </c>
      <c r="E37" s="7"/>
      <c r="G37" s="7"/>
      <c r="H37" s="7"/>
      <c r="I37" s="7"/>
      <c r="J37" s="7"/>
      <c r="K37" s="7"/>
    </row>
    <row r="38" spans="1:11" ht="13.8" x14ac:dyDescent="0.2">
      <c r="A38" s="12">
        <v>13</v>
      </c>
      <c r="B38" s="14">
        <v>67.162067235323633</v>
      </c>
      <c r="C38" s="11">
        <v>78</v>
      </c>
      <c r="D38" s="14">
        <v>10.837932764676367</v>
      </c>
      <c r="E38" s="7"/>
      <c r="G38" s="7"/>
      <c r="H38" s="7"/>
      <c r="I38" s="7"/>
      <c r="J38" s="7"/>
      <c r="K38" s="7"/>
    </row>
    <row r="39" spans="1:11" ht="13.8" x14ac:dyDescent="0.2">
      <c r="A39" s="12">
        <v>14</v>
      </c>
      <c r="B39" s="14">
        <v>67.162067235323633</v>
      </c>
      <c r="C39" s="11">
        <v>69</v>
      </c>
      <c r="D39" s="14">
        <v>1.837932764676367</v>
      </c>
      <c r="E39" s="7"/>
      <c r="G39" s="7"/>
      <c r="H39" s="7"/>
      <c r="I39" s="7"/>
      <c r="J39" s="7"/>
      <c r="K39" s="7"/>
    </row>
    <row r="40" spans="1:11" ht="13.8" x14ac:dyDescent="0.2">
      <c r="A40" s="12">
        <v>15</v>
      </c>
      <c r="B40" s="14">
        <v>-88.506773707977942</v>
      </c>
      <c r="C40" s="11">
        <v>-101</v>
      </c>
      <c r="D40" s="14">
        <v>-12.493226292022058</v>
      </c>
      <c r="E40" s="7"/>
      <c r="G40" s="7"/>
      <c r="H40" s="7"/>
      <c r="I40" s="7"/>
      <c r="J40" s="7"/>
      <c r="K40" s="7"/>
    </row>
    <row r="41" spans="1:11" ht="13.8" x14ac:dyDescent="0.2">
      <c r="A41" s="12">
        <v>16</v>
      </c>
      <c r="B41" s="14">
        <v>-59.277471149021579</v>
      </c>
      <c r="C41" s="11">
        <v>-71</v>
      </c>
      <c r="D41" s="14">
        <v>-11.722528850978421</v>
      </c>
      <c r="E41" s="7"/>
      <c r="G41" s="7"/>
      <c r="H41" s="7"/>
      <c r="I41" s="7"/>
      <c r="J41" s="7"/>
      <c r="K41" s="7"/>
    </row>
    <row r="42" spans="1:11" ht="13.8" x14ac:dyDescent="0.2">
      <c r="A42" s="12">
        <v>17</v>
      </c>
      <c r="B42" s="14">
        <v>-59.277471149021579</v>
      </c>
      <c r="C42" s="11">
        <v>-53</v>
      </c>
      <c r="D42" s="14">
        <v>6.2774711490215793</v>
      </c>
      <c r="E42" s="7"/>
      <c r="G42" s="7"/>
      <c r="H42" s="7"/>
      <c r="I42" s="7"/>
      <c r="J42" s="7"/>
      <c r="K42" s="7"/>
    </row>
    <row r="43" spans="1:11" ht="13.8" x14ac:dyDescent="0.2">
      <c r="A43" s="12">
        <v>18</v>
      </c>
      <c r="B43" s="14">
        <v>-44.662819869543398</v>
      </c>
      <c r="C43" s="11">
        <v>-40</v>
      </c>
      <c r="D43" s="14">
        <v>4.662819869543398</v>
      </c>
      <c r="E43" s="7"/>
      <c r="G43" s="7"/>
      <c r="H43" s="7"/>
      <c r="I43" s="7"/>
      <c r="J43" s="7"/>
      <c r="K43" s="7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2020-06-22T07:13:20Z</dcterms:created>
  <dcterms:modified xsi:type="dcterms:W3CDTF">2021-08-13T01:59:57Z</dcterms:modified>
</cp:coreProperties>
</file>