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filterPrivacy="1" defaultThemeVersion="124226"/>
  <bookViews>
    <workbookView xWindow="0" yWindow="0" windowWidth="19200" windowHeight="8170" activeTab="6"/>
  </bookViews>
  <sheets>
    <sheet name="表1.1" sheetId="1" r:id="rId1"/>
    <sheet name="表2.6" sheetId="2" r:id="rId2"/>
    <sheet name="表2.9" sheetId="4" r:id="rId3"/>
    <sheet name="表2.11" sheetId="3" r:id="rId4"/>
    <sheet name="表3.1" sheetId="5" r:id="rId5"/>
    <sheet name="表3.6" sheetId="6" r:id="rId6"/>
    <sheet name="表4.1" sheetId="7" r:id="rId7"/>
    <sheet name="表4.19" sheetId="8" r:id="rId8"/>
    <sheet name="表4.20" sheetId="9" r:id="rId9"/>
  </sheets>
  <calcPr calcId="162913"/>
</workbook>
</file>

<file path=xl/calcChain.xml><?xml version="1.0" encoding="utf-8"?>
<calcChain xmlns="http://schemas.openxmlformats.org/spreadsheetml/2006/main">
  <c r="G13" i="8" l="1"/>
  <c r="F13" i="8" s="1"/>
  <c r="B13" i="8" s="1"/>
  <c r="G12" i="8"/>
  <c r="F12" i="8" s="1"/>
  <c r="B12" i="8" s="1"/>
  <c r="G11" i="8"/>
  <c r="F11" i="8" s="1"/>
  <c r="B11" i="8" s="1"/>
  <c r="G10" i="8"/>
  <c r="F10" i="8" s="1"/>
  <c r="B10" i="8" s="1"/>
  <c r="G9" i="8"/>
  <c r="F9" i="8" s="1"/>
  <c r="B9" i="8" s="1"/>
  <c r="G8" i="8"/>
  <c r="F8" i="8" s="1"/>
  <c r="B8" i="8" s="1"/>
  <c r="G7" i="8"/>
  <c r="F7" i="8"/>
  <c r="B7" i="8" s="1"/>
  <c r="G6" i="8"/>
  <c r="F6" i="8" s="1"/>
  <c r="B6" i="8" s="1"/>
  <c r="G5" i="8"/>
  <c r="F5" i="8" s="1"/>
  <c r="B5" i="8" s="1"/>
  <c r="G4" i="8"/>
  <c r="F4" i="8"/>
  <c r="B4" i="8" s="1"/>
  <c r="G3" i="8"/>
  <c r="F3" i="8"/>
  <c r="B3" i="8" s="1"/>
  <c r="G2" i="8"/>
  <c r="F2" i="8" s="1"/>
  <c r="B2" i="8" s="1"/>
  <c r="D6" i="8" l="1"/>
  <c r="C6" i="8"/>
  <c r="D2" i="8"/>
  <c r="C2" i="8"/>
  <c r="C4" i="8"/>
  <c r="D4" i="8"/>
  <c r="D7" i="8"/>
  <c r="C7" i="8"/>
  <c r="C9" i="8"/>
  <c r="D9" i="8"/>
  <c r="C12" i="8"/>
  <c r="D12" i="8"/>
  <c r="D10" i="8"/>
  <c r="C10" i="8"/>
  <c r="D3" i="8"/>
  <c r="C3" i="8"/>
  <c r="D5" i="8"/>
  <c r="C5" i="8"/>
  <c r="C8" i="8"/>
  <c r="D8" i="8"/>
  <c r="D11" i="8"/>
  <c r="C11" i="8"/>
  <c r="C13" i="8"/>
  <c r="D13" i="8"/>
  <c r="C27" i="4" l="1"/>
  <c r="B27" i="4"/>
</calcChain>
</file>

<file path=xl/sharedStrings.xml><?xml version="1.0" encoding="utf-8"?>
<sst xmlns="http://schemas.openxmlformats.org/spreadsheetml/2006/main" count="91" uniqueCount="35">
  <si>
    <t>No.</t>
    <phoneticPr fontId="2"/>
  </si>
  <si>
    <t>収量y</t>
    <rPh sb="0" eb="2">
      <t>シュウリョウ</t>
    </rPh>
    <phoneticPr fontId="2"/>
  </si>
  <si>
    <t>温度x</t>
    <rPh sb="0" eb="2">
      <t>オンド</t>
    </rPh>
    <phoneticPr fontId="2"/>
  </si>
  <si>
    <t>No.</t>
    <phoneticPr fontId="2"/>
  </si>
  <si>
    <t>残差e</t>
    <rPh sb="0" eb="2">
      <t>ザンサ</t>
    </rPh>
    <phoneticPr fontId="2"/>
  </si>
  <si>
    <t>合計</t>
    <rPh sb="0" eb="2">
      <t>ゴウケイ</t>
    </rPh>
    <phoneticPr fontId="2"/>
  </si>
  <si>
    <t>No.</t>
  </si>
  <si>
    <t>温度</t>
  </si>
  <si>
    <t>硬度</t>
  </si>
  <si>
    <t>収穫量</t>
    <rPh sb="0" eb="2">
      <t>シュウカク</t>
    </rPh>
    <rPh sb="2" eb="3">
      <t>リョウ</t>
    </rPh>
    <phoneticPr fontId="2"/>
  </si>
  <si>
    <t>収量</t>
    <rPh sb="0" eb="2">
      <t>シュウリョウ</t>
    </rPh>
    <phoneticPr fontId="2"/>
  </si>
  <si>
    <t>No.</t>
    <phoneticPr fontId="2"/>
  </si>
  <si>
    <t>温度x1</t>
    <rPh sb="0" eb="2">
      <t>オンド</t>
    </rPh>
    <phoneticPr fontId="2"/>
  </si>
  <si>
    <t>濃度x2</t>
    <rPh sb="0" eb="2">
      <t>ノウド</t>
    </rPh>
    <phoneticPr fontId="4"/>
  </si>
  <si>
    <t>日付</t>
  </si>
  <si>
    <t>強度</t>
  </si>
  <si>
    <t>密度</t>
  </si>
  <si>
    <t>メーカー</t>
  </si>
  <si>
    <t>時間</t>
  </si>
  <si>
    <t>圧力</t>
  </si>
  <si>
    <t>A</t>
    <phoneticPr fontId="4"/>
  </si>
  <si>
    <t>B</t>
    <phoneticPr fontId="4"/>
  </si>
  <si>
    <t>No.</t>
    <phoneticPr fontId="2"/>
  </si>
  <si>
    <t>x2</t>
    <phoneticPr fontId="4"/>
  </si>
  <si>
    <t>x3</t>
    <phoneticPr fontId="4"/>
  </si>
  <si>
    <t>添加量</t>
    <rPh sb="0" eb="3">
      <t>テンカリョウ</t>
    </rPh>
    <phoneticPr fontId="4"/>
  </si>
  <si>
    <t>良品</t>
    <rPh sb="0" eb="2">
      <t>リョウヒン</t>
    </rPh>
    <phoneticPr fontId="4"/>
  </si>
  <si>
    <t>不良品</t>
    <rPh sb="0" eb="3">
      <t>フリョウヒン</t>
    </rPh>
    <phoneticPr fontId="4"/>
  </si>
  <si>
    <t>良品率</t>
    <rPh sb="0" eb="2">
      <t>リョウヒン</t>
    </rPh>
    <rPh sb="2" eb="3">
      <t>リツ</t>
    </rPh>
    <phoneticPr fontId="4"/>
  </si>
  <si>
    <t>総数</t>
    <rPh sb="0" eb="2">
      <t>ソウスウ</t>
    </rPh>
    <phoneticPr fontId="4"/>
  </si>
  <si>
    <t>観測値</t>
  </si>
  <si>
    <t>予測値</t>
  </si>
  <si>
    <t>逸脱度残差</t>
  </si>
  <si>
    <t>ピアソン残差</t>
  </si>
  <si>
    <t>テコ比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</si>
</sst>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"/>
  </numFmts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56" fontId="0" fillId="0" borderId="0" xfId="0" applyNumberFormat="1"/>
    <xf numFmtId="176" fontId="0" fillId="0" borderId="0" xfId="0" applyNumberFormat="1"/>
    <xf numFmtId="0" fontId="3" fillId="0" borderId="1" xfId="0" applyFont="1" applyBorder="1"/>
    <xf numFmtId="0" fontId="3" fillId="0" borderId="1" xfId="0" applyNumberFormat="1" applyFont="1" applyBorder="1"/>
    <xf numFmtId="0" fontId="0" fillId="0" borderId="0" xfId="0" applyNumberFormat="1"/>
    <xf numFmtId="0" fontId="1" fillId="0" borderId="0" xfId="0" applyFont="1" applyFill="1"/>
    <xf numFmtId="0" fontId="0" fillId="0" borderId="0" xfId="0" applyFill="1"/>
    <xf numFmtId="0" fontId="1" fillId="0" borderId="0" xfId="0" applyFont="1" applyBorder="1" applyAlignment="1"/>
    <xf numFmtId="0" fontId="1" fillId="0" borderId="0" xfId="0" applyFont="1" applyAlignment="1"/>
    <xf numFmtId="176" fontId="1" fillId="0" borderId="0" xfId="0" applyNumberFormat="1" applyFont="1" applyBorder="1" applyAlignment="1"/>
    <xf numFmtId="176" fontId="1" fillId="0" borderId="0" xfId="0" applyNumberFormat="1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2" fontId="1" fillId="0" borderId="0" xfId="0" applyNumberFormat="1" applyFont="1" applyAlignment="1">
      <alignment vertical="center"/>
    </xf>
    <xf numFmtId="177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177" fontId="1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1" fillId="0" borderId="2" xfId="0" applyFont="1" applyBorder="1" applyAlignment="1">
      <alignment vertical="center"/>
    </xf>
    <xf numFmtId="177" fontId="1" fillId="0" borderId="2" xfId="0" applyNumberFormat="1" applyFont="1" applyBorder="1" applyAlignment="1">
      <alignment vertical="center"/>
    </xf>
    <xf numFmtId="0" fontId="1" fillId="2" borderId="0" xfId="0" applyFont="1" applyFill="1" applyBorder="1"/>
    <xf numFmtId="176" fontId="1" fillId="2" borderId="0" xfId="0" applyNumberFormat="1" applyFont="1" applyFill="1" applyBorder="1"/>
    <xf numFmtId="0" fontId="1" fillId="2" borderId="0" xfId="0" applyFont="1" applyFill="1"/>
    <xf numFmtId="176" fontId="1" fillId="2" borderId="0" xfId="0" applyNumberFormat="1" applyFont="1" applyFill="1"/>
    <xf numFmtId="0" fontId="1" fillId="0" borderId="0" xfId="0" applyFont="1" applyBorder="1"/>
    <xf numFmtId="176" fontId="1" fillId="0" borderId="0" xfId="0" applyNumberFormat="1" applyFont="1" applyBorder="1"/>
    <xf numFmtId="0" fontId="1" fillId="0" borderId="0" xfId="0" applyFont="1"/>
    <xf numFmtId="176" fontId="1" fillId="0" borderId="0" xfId="0" applyNumberFormat="1" applyFont="1"/>
    <xf numFmtId="0" fontId="1" fillId="2" borderId="2" xfId="0" applyFont="1" applyFill="1" applyBorder="1"/>
    <xf numFmtId="2" fontId="1" fillId="2" borderId="0" xfId="0" applyNumberFormat="1" applyFont="1" applyFill="1" applyBorder="1"/>
    <xf numFmtId="2" fontId="1" fillId="0" borderId="0" xfId="0" applyNumberFormat="1" applyFont="1" applyBorder="1"/>
    <xf numFmtId="2" fontId="1" fillId="2" borderId="2" xfId="0" applyNumberFormat="1" applyFont="1" applyFill="1" applyBorder="1"/>
    <xf numFmtId="0" fontId="3" fillId="0" borderId="4" xfId="0" applyFont="1" applyBorder="1"/>
    <xf numFmtId="0" fontId="1" fillId="2" borderId="4" xfId="0" applyFont="1" applyFill="1" applyBorder="1"/>
    <xf numFmtId="176" fontId="1" fillId="2" borderId="4" xfId="0" applyNumberFormat="1" applyFont="1" applyFill="1" applyBorder="1"/>
    <xf numFmtId="2" fontId="1" fillId="2" borderId="4" xfId="0" applyNumberFormat="1" applyFont="1" applyFill="1" applyBorder="1"/>
    <xf numFmtId="0" fontId="1" fillId="0" borderId="3" xfId="0" applyFont="1" applyBorder="1"/>
    <xf numFmtId="176" fontId="1" fillId="0" borderId="3" xfId="0" applyNumberFormat="1" applyFont="1" applyBorder="1"/>
    <xf numFmtId="0" fontId="1" fillId="2" borderId="0" xfId="0" applyFont="1" applyFill="1" applyBorder="1" applyAlignment="1"/>
    <xf numFmtId="176" fontId="1" fillId="2" borderId="0" xfId="0" applyNumberFormat="1" applyFont="1" applyFill="1" applyBorder="1" applyAlignment="1"/>
    <xf numFmtId="0" fontId="1" fillId="2" borderId="0" xfId="0" applyFont="1" applyFill="1" applyAlignment="1"/>
    <xf numFmtId="176" fontId="1" fillId="2" borderId="0" xfId="0" applyNumberFormat="1" applyFont="1" applyFill="1" applyAlignment="1"/>
    <xf numFmtId="0" fontId="1" fillId="0" borderId="2" xfId="0" applyFont="1" applyBorder="1" applyAlignment="1"/>
    <xf numFmtId="176" fontId="1" fillId="0" borderId="2" xfId="0" applyNumberFormat="1" applyFont="1" applyBorder="1" applyAlignment="1"/>
    <xf numFmtId="0" fontId="3" fillId="0" borderId="4" xfId="0" applyFont="1" applyBorder="1" applyAlignment="1"/>
    <xf numFmtId="0" fontId="1" fillId="2" borderId="4" xfId="0" applyFont="1" applyFill="1" applyBorder="1" applyAlignment="1"/>
    <xf numFmtId="176" fontId="1" fillId="2" borderId="4" xfId="0" applyNumberFormat="1" applyFont="1" applyFill="1" applyBorder="1" applyAlignment="1"/>
    <xf numFmtId="0" fontId="1" fillId="0" borderId="3" xfId="0" applyFont="1" applyBorder="1" applyAlignment="1"/>
    <xf numFmtId="176" fontId="1" fillId="0" borderId="3" xfId="0" applyNumberFormat="1" applyFont="1" applyBorder="1" applyAlignment="1"/>
    <xf numFmtId="56" fontId="1" fillId="2" borderId="0" xfId="0" applyNumberFormat="1" applyFont="1" applyFill="1" applyBorder="1" applyAlignment="1"/>
    <xf numFmtId="176" fontId="1" fillId="2" borderId="0" xfId="0" applyNumberFormat="1" applyFont="1" applyFill="1" applyBorder="1" applyAlignment="1">
      <alignment horizontal="right" vertical="center"/>
    </xf>
    <xf numFmtId="176" fontId="1" fillId="2" borderId="0" xfId="0" applyNumberFormat="1" applyFont="1" applyFill="1" applyBorder="1" applyAlignment="1">
      <alignment vertical="center"/>
    </xf>
    <xf numFmtId="56" fontId="1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56" fontId="1" fillId="2" borderId="4" xfId="0" applyNumberFormat="1" applyFont="1" applyFill="1" applyBorder="1" applyAlignment="1"/>
    <xf numFmtId="176" fontId="1" fillId="2" borderId="4" xfId="0" applyNumberFormat="1" applyFont="1" applyFill="1" applyBorder="1" applyAlignment="1">
      <alignment horizontal="right" vertical="center"/>
    </xf>
    <xf numFmtId="176" fontId="1" fillId="2" borderId="4" xfId="0" applyNumberFormat="1" applyFont="1" applyFill="1" applyBorder="1" applyAlignment="1">
      <alignment vertical="center"/>
    </xf>
    <xf numFmtId="56" fontId="1" fillId="0" borderId="2" xfId="0" applyNumberFormat="1" applyFont="1" applyBorder="1" applyAlignment="1"/>
    <xf numFmtId="176" fontId="1" fillId="0" borderId="2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vertical="center"/>
    </xf>
    <xf numFmtId="176" fontId="1" fillId="2" borderId="0" xfId="0" applyNumberFormat="1" applyFont="1" applyFill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177" fontId="1" fillId="2" borderId="4" xfId="0" applyNumberFormat="1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176" fontId="1" fillId="0" borderId="3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336550</xdr:colOff>
          <xdr:row>0</xdr:row>
          <xdr:rowOff>0</xdr:rowOff>
        </xdr:from>
        <xdr:to>
          <xdr:col>2</xdr:col>
          <xdr:colOff>469900</xdr:colOff>
          <xdr:row>0</xdr:row>
          <xdr:rowOff>12700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323850</xdr:colOff>
          <xdr:row>0</xdr:row>
          <xdr:rowOff>31750</xdr:rowOff>
        </xdr:from>
        <xdr:to>
          <xdr:col>1</xdr:col>
          <xdr:colOff>450850</xdr:colOff>
          <xdr:row>0</xdr:row>
          <xdr:rowOff>171450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336550</xdr:colOff>
          <xdr:row>0</xdr:row>
          <xdr:rowOff>50800</xdr:rowOff>
        </xdr:from>
        <xdr:to>
          <xdr:col>2</xdr:col>
          <xdr:colOff>469900</xdr:colOff>
          <xdr:row>1</xdr:row>
          <xdr:rowOff>12700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336550</xdr:colOff>
          <xdr:row>0</xdr:row>
          <xdr:rowOff>0</xdr:rowOff>
        </xdr:from>
        <xdr:to>
          <xdr:col>2</xdr:col>
          <xdr:colOff>469900</xdr:colOff>
          <xdr:row>0</xdr:row>
          <xdr:rowOff>12700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495300</xdr:colOff>
          <xdr:row>0</xdr:row>
          <xdr:rowOff>31750</xdr:rowOff>
        </xdr:from>
        <xdr:to>
          <xdr:col>1</xdr:col>
          <xdr:colOff>622300</xdr:colOff>
          <xdr:row>0</xdr:row>
          <xdr:rowOff>171450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336550</xdr:colOff>
          <xdr:row>0</xdr:row>
          <xdr:rowOff>50800</xdr:rowOff>
        </xdr:from>
        <xdr:to>
          <xdr:col>2</xdr:col>
          <xdr:colOff>469900</xdr:colOff>
          <xdr:row>1</xdr:row>
          <xdr:rowOff>12700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355600</xdr:colOff>
          <xdr:row>0</xdr:row>
          <xdr:rowOff>19050</xdr:rowOff>
        </xdr:from>
        <xdr:to>
          <xdr:col>2</xdr:col>
          <xdr:colOff>488950</xdr:colOff>
          <xdr:row>0</xdr:row>
          <xdr:rowOff>165100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374650</xdr:colOff>
          <xdr:row>0</xdr:row>
          <xdr:rowOff>38100</xdr:rowOff>
        </xdr:from>
        <xdr:to>
          <xdr:col>3</xdr:col>
          <xdr:colOff>508000</xdr:colOff>
          <xdr:row>0</xdr:row>
          <xdr:rowOff>184150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361950</xdr:colOff>
          <xdr:row>0</xdr:row>
          <xdr:rowOff>31750</xdr:rowOff>
        </xdr:from>
        <xdr:to>
          <xdr:col>4</xdr:col>
          <xdr:colOff>488950</xdr:colOff>
          <xdr:row>0</xdr:row>
          <xdr:rowOff>184150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508000</xdr:colOff>
          <xdr:row>0</xdr:row>
          <xdr:rowOff>19050</xdr:rowOff>
        </xdr:from>
        <xdr:to>
          <xdr:col>5</xdr:col>
          <xdr:colOff>641350</xdr:colOff>
          <xdr:row>0</xdr:row>
          <xdr:rowOff>165100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336550</xdr:colOff>
          <xdr:row>0</xdr:row>
          <xdr:rowOff>19050</xdr:rowOff>
        </xdr:from>
        <xdr:to>
          <xdr:col>6</xdr:col>
          <xdr:colOff>469900</xdr:colOff>
          <xdr:row>0</xdr:row>
          <xdr:rowOff>165100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355600</xdr:colOff>
          <xdr:row>0</xdr:row>
          <xdr:rowOff>31750</xdr:rowOff>
        </xdr:from>
        <xdr:to>
          <xdr:col>7</xdr:col>
          <xdr:colOff>488950</xdr:colOff>
          <xdr:row>0</xdr:row>
          <xdr:rowOff>171450</xdr:rowOff>
        </xdr:to>
        <xdr:sp macro="" textlink="">
          <xdr:nvSpPr>
            <xdr:cNvPr id="6150" name="Object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7" Type="http://schemas.openxmlformats.org/officeDocument/2006/relationships/oleObject" Target="../embeddings/oleObject6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5.bin"/><Relationship Id="rId4" Type="http://schemas.openxmlformats.org/officeDocument/2006/relationships/image" Target="../media/image1.emf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oleObject" Target="../embeddings/oleObject12.bin"/><Relationship Id="rId3" Type="http://schemas.openxmlformats.org/officeDocument/2006/relationships/oleObject" Target="../embeddings/oleObject7.bin"/><Relationship Id="rId7" Type="http://schemas.openxmlformats.org/officeDocument/2006/relationships/oleObject" Target="../embeddings/oleObject9.bin"/><Relationship Id="rId12" Type="http://schemas.openxmlformats.org/officeDocument/2006/relationships/image" Target="../media/image7.emf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image" Target="../media/image4.emf"/><Relationship Id="rId11" Type="http://schemas.openxmlformats.org/officeDocument/2006/relationships/oleObject" Target="../embeddings/oleObject11.bin"/><Relationship Id="rId5" Type="http://schemas.openxmlformats.org/officeDocument/2006/relationships/oleObject" Target="../embeddings/oleObject8.bin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oleObject" Target="../embeddings/oleObject10.bin"/><Relationship Id="rId14" Type="http://schemas.openxmlformats.org/officeDocument/2006/relationships/image" Target="../media/image8.emf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RowHeight="13" x14ac:dyDescent="0.2"/>
  <sheetData>
    <row r="1" spans="1:4" s="7" customFormat="1" ht="15" x14ac:dyDescent="0.35">
      <c r="A1" s="34" t="s">
        <v>0</v>
      </c>
      <c r="B1" s="34" t="s">
        <v>1</v>
      </c>
      <c r="C1" s="34" t="s">
        <v>2</v>
      </c>
      <c r="D1" s="6"/>
    </row>
    <row r="2" spans="1:4" s="7" customFormat="1" ht="15" x14ac:dyDescent="0.35">
      <c r="A2" s="35">
        <v>1</v>
      </c>
      <c r="B2" s="36">
        <v>69.8</v>
      </c>
      <c r="C2" s="36">
        <v>59.800000000000004</v>
      </c>
      <c r="D2" s="6"/>
    </row>
    <row r="3" spans="1:4" s="7" customFormat="1" ht="15" x14ac:dyDescent="0.35">
      <c r="A3" s="26">
        <v>2</v>
      </c>
      <c r="B3" s="27">
        <v>68.900000000000006</v>
      </c>
      <c r="C3" s="27">
        <v>59.800000000000004</v>
      </c>
      <c r="D3" s="6"/>
    </row>
    <row r="4" spans="1:4" s="7" customFormat="1" ht="15" x14ac:dyDescent="0.35">
      <c r="A4" s="22">
        <v>3</v>
      </c>
      <c r="B4" s="23">
        <v>63.7</v>
      </c>
      <c r="C4" s="23">
        <v>54.300000000000004</v>
      </c>
      <c r="D4" s="6"/>
    </row>
    <row r="5" spans="1:4" s="7" customFormat="1" ht="15" x14ac:dyDescent="0.35">
      <c r="A5" s="26">
        <v>4</v>
      </c>
      <c r="B5" s="27">
        <v>65.5</v>
      </c>
      <c r="C5" s="27">
        <v>54</v>
      </c>
      <c r="D5" s="6"/>
    </row>
    <row r="6" spans="1:4" s="7" customFormat="1" ht="15" x14ac:dyDescent="0.35">
      <c r="A6" s="22">
        <v>5</v>
      </c>
      <c r="B6" s="23">
        <v>73</v>
      </c>
      <c r="C6" s="23">
        <v>61.900000000000006</v>
      </c>
      <c r="D6" s="6"/>
    </row>
    <row r="7" spans="1:4" s="7" customFormat="1" ht="15" x14ac:dyDescent="0.35">
      <c r="A7" s="26">
        <v>6</v>
      </c>
      <c r="B7" s="27">
        <v>79.600000000000009</v>
      </c>
      <c r="C7" s="27">
        <v>68.2</v>
      </c>
      <c r="D7" s="6"/>
    </row>
    <row r="8" spans="1:4" s="7" customFormat="1" ht="15" x14ac:dyDescent="0.35">
      <c r="A8" s="22">
        <v>7</v>
      </c>
      <c r="B8" s="23">
        <v>63.5</v>
      </c>
      <c r="C8" s="23">
        <v>53</v>
      </c>
      <c r="D8" s="6"/>
    </row>
    <row r="9" spans="1:4" s="7" customFormat="1" ht="15" x14ac:dyDescent="0.35">
      <c r="A9" s="26">
        <v>8</v>
      </c>
      <c r="B9" s="27">
        <v>78.300000000000011</v>
      </c>
      <c r="C9" s="27">
        <v>63.7</v>
      </c>
      <c r="D9" s="6"/>
    </row>
    <row r="10" spans="1:4" s="7" customFormat="1" ht="15" x14ac:dyDescent="0.35">
      <c r="A10" s="22">
        <v>9</v>
      </c>
      <c r="B10" s="23">
        <v>59</v>
      </c>
      <c r="C10" s="23">
        <v>49.5</v>
      </c>
      <c r="D10" s="6"/>
    </row>
    <row r="11" spans="1:4" s="7" customFormat="1" ht="15" x14ac:dyDescent="0.35">
      <c r="A11" s="26">
        <v>10</v>
      </c>
      <c r="B11" s="27">
        <v>56.6</v>
      </c>
      <c r="C11" s="27">
        <v>49.6</v>
      </c>
      <c r="D11" s="6"/>
    </row>
    <row r="12" spans="1:4" s="7" customFormat="1" ht="15" x14ac:dyDescent="0.35">
      <c r="A12" s="22">
        <v>11</v>
      </c>
      <c r="B12" s="23">
        <v>83</v>
      </c>
      <c r="C12" s="23">
        <v>70.5</v>
      </c>
      <c r="D12" s="6"/>
    </row>
    <row r="13" spans="1:4" s="7" customFormat="1" ht="15" x14ac:dyDescent="0.35">
      <c r="A13" s="26">
        <v>12</v>
      </c>
      <c r="B13" s="27">
        <v>81.800000000000011</v>
      </c>
      <c r="C13" s="27">
        <v>65.900000000000006</v>
      </c>
      <c r="D13" s="6"/>
    </row>
    <row r="14" spans="1:4" s="7" customFormat="1" ht="15" x14ac:dyDescent="0.35">
      <c r="A14" s="22">
        <v>13</v>
      </c>
      <c r="B14" s="23">
        <v>61.300000000000004</v>
      </c>
      <c r="C14" s="23">
        <v>50.800000000000004</v>
      </c>
      <c r="D14" s="6"/>
    </row>
    <row r="15" spans="1:4" s="7" customFormat="1" ht="15" x14ac:dyDescent="0.35">
      <c r="A15" s="26">
        <v>14</v>
      </c>
      <c r="B15" s="27">
        <v>79.400000000000006</v>
      </c>
      <c r="C15" s="27">
        <v>66.100000000000009</v>
      </c>
      <c r="D15" s="6"/>
    </row>
    <row r="16" spans="1:4" s="7" customFormat="1" ht="15" x14ac:dyDescent="0.35">
      <c r="A16" s="22">
        <v>15</v>
      </c>
      <c r="B16" s="23">
        <v>78</v>
      </c>
      <c r="C16" s="23">
        <v>64.100000000000009</v>
      </c>
      <c r="D16" s="6"/>
    </row>
    <row r="17" spans="1:4" s="7" customFormat="1" ht="15" x14ac:dyDescent="0.35">
      <c r="A17" s="26">
        <v>16</v>
      </c>
      <c r="B17" s="27">
        <v>90.5</v>
      </c>
      <c r="C17" s="27">
        <v>76.400000000000006</v>
      </c>
      <c r="D17" s="6"/>
    </row>
    <row r="18" spans="1:4" s="7" customFormat="1" ht="15" x14ac:dyDescent="0.35">
      <c r="A18" s="22">
        <v>17</v>
      </c>
      <c r="B18" s="23">
        <v>80.100000000000009</v>
      </c>
      <c r="C18" s="23">
        <v>68.3</v>
      </c>
      <c r="D18" s="6"/>
    </row>
    <row r="19" spans="1:4" s="7" customFormat="1" ht="15" x14ac:dyDescent="0.35">
      <c r="A19" s="28">
        <v>18</v>
      </c>
      <c r="B19" s="29">
        <v>58.800000000000004</v>
      </c>
      <c r="C19" s="29">
        <v>50.300000000000004</v>
      </c>
    </row>
    <row r="20" spans="1:4" ht="15" x14ac:dyDescent="0.35">
      <c r="A20" s="24">
        <v>19</v>
      </c>
      <c r="B20" s="25">
        <v>57.400000000000006</v>
      </c>
      <c r="C20" s="25">
        <v>50.6</v>
      </c>
    </row>
    <row r="21" spans="1:4" ht="15" x14ac:dyDescent="0.35">
      <c r="A21" s="28">
        <v>20</v>
      </c>
      <c r="B21" s="29">
        <v>76.800000000000011</v>
      </c>
      <c r="C21" s="29">
        <v>64.2</v>
      </c>
    </row>
    <row r="22" spans="1:4" ht="15" x14ac:dyDescent="0.35">
      <c r="A22" s="24">
        <v>21</v>
      </c>
      <c r="B22" s="25">
        <v>71.5</v>
      </c>
      <c r="C22" s="25">
        <v>57.7</v>
      </c>
    </row>
    <row r="23" spans="1:4" ht="15" x14ac:dyDescent="0.35">
      <c r="A23" s="28">
        <v>22</v>
      </c>
      <c r="B23" s="29">
        <v>61.2</v>
      </c>
      <c r="C23" s="29">
        <v>53.2</v>
      </c>
    </row>
    <row r="24" spans="1:4" ht="15" x14ac:dyDescent="0.35">
      <c r="A24" s="24">
        <v>23</v>
      </c>
      <c r="B24" s="25">
        <v>62.800000000000004</v>
      </c>
      <c r="C24" s="25">
        <v>52.6</v>
      </c>
    </row>
    <row r="25" spans="1:4" ht="15" x14ac:dyDescent="0.35">
      <c r="A25" s="28">
        <v>24</v>
      </c>
      <c r="B25" s="29">
        <v>74.600000000000009</v>
      </c>
      <c r="C25" s="29">
        <v>60.900000000000006</v>
      </c>
    </row>
    <row r="26" spans="1:4" ht="15" x14ac:dyDescent="0.35">
      <c r="A26" s="24">
        <v>25</v>
      </c>
      <c r="B26" s="25">
        <v>72.600000000000009</v>
      </c>
      <c r="C26" s="25">
        <v>59.6</v>
      </c>
    </row>
    <row r="27" spans="1:4" ht="15" x14ac:dyDescent="0.35">
      <c r="A27" s="28">
        <v>26</v>
      </c>
      <c r="B27" s="29">
        <v>63.300000000000004</v>
      </c>
      <c r="C27" s="29">
        <v>50.800000000000004</v>
      </c>
    </row>
    <row r="28" spans="1:4" ht="15" x14ac:dyDescent="0.35">
      <c r="A28" s="24">
        <v>27</v>
      </c>
      <c r="B28" s="25">
        <v>70.2</v>
      </c>
      <c r="C28" s="25">
        <v>57</v>
      </c>
    </row>
    <row r="29" spans="1:4" ht="15" x14ac:dyDescent="0.35">
      <c r="A29" s="28">
        <v>28</v>
      </c>
      <c r="B29" s="29">
        <v>59.800000000000004</v>
      </c>
      <c r="C29" s="29">
        <v>49.6</v>
      </c>
    </row>
    <row r="30" spans="1:4" ht="15" x14ac:dyDescent="0.35">
      <c r="A30" s="24">
        <v>29</v>
      </c>
      <c r="B30" s="25">
        <v>68.7</v>
      </c>
      <c r="C30" s="25">
        <v>57.400000000000006</v>
      </c>
    </row>
    <row r="31" spans="1:4" ht="15" x14ac:dyDescent="0.35">
      <c r="A31" s="28">
        <v>30</v>
      </c>
      <c r="B31" s="29">
        <v>57.300000000000004</v>
      </c>
      <c r="C31" s="29">
        <v>49.300000000000004</v>
      </c>
    </row>
    <row r="32" spans="1:4" ht="15" x14ac:dyDescent="0.35">
      <c r="A32" s="24">
        <v>31</v>
      </c>
      <c r="B32" s="25">
        <v>83.5</v>
      </c>
      <c r="C32" s="25">
        <v>69.100000000000009</v>
      </c>
    </row>
    <row r="33" spans="1:3" ht="15" x14ac:dyDescent="0.35">
      <c r="A33" s="28">
        <v>32</v>
      </c>
      <c r="B33" s="29">
        <v>64.3</v>
      </c>
      <c r="C33" s="29">
        <v>51.5</v>
      </c>
    </row>
    <row r="34" spans="1:3" ht="15" x14ac:dyDescent="0.35">
      <c r="A34" s="24">
        <v>33</v>
      </c>
      <c r="B34" s="25">
        <v>99</v>
      </c>
      <c r="C34" s="25">
        <v>80.800000000000011</v>
      </c>
    </row>
    <row r="35" spans="1:3" ht="15" x14ac:dyDescent="0.35">
      <c r="A35" s="28">
        <v>34</v>
      </c>
      <c r="B35" s="29">
        <v>74</v>
      </c>
      <c r="C35" s="29">
        <v>59.5</v>
      </c>
    </row>
    <row r="36" spans="1:3" ht="15" x14ac:dyDescent="0.35">
      <c r="A36" s="24">
        <v>35</v>
      </c>
      <c r="B36" s="25">
        <v>58</v>
      </c>
      <c r="C36" s="25">
        <v>48</v>
      </c>
    </row>
    <row r="37" spans="1:3" ht="15" x14ac:dyDescent="0.35">
      <c r="A37" s="28">
        <v>36</v>
      </c>
      <c r="B37" s="29">
        <v>69.2</v>
      </c>
      <c r="C37" s="29">
        <v>55.6</v>
      </c>
    </row>
    <row r="38" spans="1:3" ht="15" x14ac:dyDescent="0.35">
      <c r="A38" s="24">
        <v>37</v>
      </c>
      <c r="B38" s="25">
        <v>80.400000000000006</v>
      </c>
      <c r="C38" s="25">
        <v>67.900000000000006</v>
      </c>
    </row>
    <row r="39" spans="1:3" ht="15" x14ac:dyDescent="0.35">
      <c r="A39" s="28">
        <v>38</v>
      </c>
      <c r="B39" s="29">
        <v>64.2</v>
      </c>
      <c r="C39" s="29">
        <v>54.1</v>
      </c>
    </row>
    <row r="40" spans="1:3" ht="15" x14ac:dyDescent="0.35">
      <c r="A40" s="24">
        <v>39</v>
      </c>
      <c r="B40" s="25">
        <v>87.800000000000011</v>
      </c>
      <c r="C40" s="25">
        <v>72.900000000000006</v>
      </c>
    </row>
    <row r="41" spans="1:3" ht="15" x14ac:dyDescent="0.35">
      <c r="A41" s="28">
        <v>40</v>
      </c>
      <c r="B41" s="29">
        <v>73.5</v>
      </c>
      <c r="C41" s="29">
        <v>61.800000000000004</v>
      </c>
    </row>
    <row r="42" spans="1:3" ht="15" x14ac:dyDescent="0.35">
      <c r="A42" s="24">
        <v>41</v>
      </c>
      <c r="B42" s="25">
        <v>55.6</v>
      </c>
      <c r="C42" s="25">
        <v>47.1</v>
      </c>
    </row>
    <row r="43" spans="1:3" ht="15" x14ac:dyDescent="0.35">
      <c r="A43" s="28">
        <v>42</v>
      </c>
      <c r="B43" s="29">
        <v>64.100000000000009</v>
      </c>
      <c r="C43" s="29">
        <v>54</v>
      </c>
    </row>
    <row r="44" spans="1:3" ht="15" x14ac:dyDescent="0.35">
      <c r="A44" s="24">
        <v>43</v>
      </c>
      <c r="B44" s="25">
        <v>42.5</v>
      </c>
      <c r="C44" s="25">
        <v>36.200000000000003</v>
      </c>
    </row>
    <row r="45" spans="1:3" ht="15" x14ac:dyDescent="0.35">
      <c r="A45" s="28">
        <v>44</v>
      </c>
      <c r="B45" s="29">
        <v>77.600000000000009</v>
      </c>
      <c r="C45" s="29">
        <v>66.400000000000006</v>
      </c>
    </row>
    <row r="46" spans="1:3" ht="15" x14ac:dyDescent="0.35">
      <c r="A46" s="24">
        <v>45</v>
      </c>
      <c r="B46" s="25">
        <v>72.100000000000009</v>
      </c>
      <c r="C46" s="25">
        <v>57.7</v>
      </c>
    </row>
    <row r="47" spans="1:3" ht="15" x14ac:dyDescent="0.35">
      <c r="A47" s="28">
        <v>46</v>
      </c>
      <c r="B47" s="29">
        <v>53.400000000000006</v>
      </c>
      <c r="C47" s="29">
        <v>44.5</v>
      </c>
    </row>
    <row r="48" spans="1:3" ht="15" x14ac:dyDescent="0.35">
      <c r="A48" s="24">
        <v>47</v>
      </c>
      <c r="B48" s="25">
        <v>66.100000000000009</v>
      </c>
      <c r="C48" s="25">
        <v>57.7</v>
      </c>
    </row>
    <row r="49" spans="1:3" ht="15" x14ac:dyDescent="0.35">
      <c r="A49" s="28">
        <v>48</v>
      </c>
      <c r="B49" s="29">
        <v>47.800000000000004</v>
      </c>
      <c r="C49" s="29">
        <v>41.300000000000004</v>
      </c>
    </row>
    <row r="50" spans="1:3" ht="15" x14ac:dyDescent="0.35">
      <c r="A50" s="24">
        <v>49</v>
      </c>
      <c r="B50" s="25">
        <v>74.7</v>
      </c>
      <c r="C50" s="25">
        <v>60.800000000000004</v>
      </c>
    </row>
    <row r="51" spans="1:3" ht="15" x14ac:dyDescent="0.35">
      <c r="A51" s="38">
        <v>50</v>
      </c>
      <c r="B51" s="39">
        <v>79.100000000000009</v>
      </c>
      <c r="C51" s="39">
        <v>67.600000000000009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defaultRowHeight="13" x14ac:dyDescent="0.2"/>
  <sheetData>
    <row r="1" spans="1:4" ht="15" x14ac:dyDescent="0.35">
      <c r="A1" s="34" t="s">
        <v>3</v>
      </c>
      <c r="B1" s="34" t="s">
        <v>1</v>
      </c>
      <c r="C1" s="34" t="s">
        <v>2</v>
      </c>
      <c r="D1" s="34" t="s">
        <v>4</v>
      </c>
    </row>
    <row r="2" spans="1:4" ht="15" x14ac:dyDescent="0.35">
      <c r="A2" s="35">
        <v>26</v>
      </c>
      <c r="B2" s="36">
        <v>63.300000000000004</v>
      </c>
      <c r="C2" s="37">
        <v>60.610600000000005</v>
      </c>
      <c r="D2" s="37">
        <v>2.6893999999999991</v>
      </c>
    </row>
    <row r="3" spans="1:4" ht="15" x14ac:dyDescent="0.35">
      <c r="A3" s="26">
        <v>27</v>
      </c>
      <c r="B3" s="27">
        <v>70.2</v>
      </c>
      <c r="C3" s="32">
        <v>68.171499999999995</v>
      </c>
      <c r="D3" s="32">
        <v>2.0285000000000082</v>
      </c>
    </row>
    <row r="4" spans="1:4" ht="15" x14ac:dyDescent="0.35">
      <c r="A4" s="22">
        <v>28</v>
      </c>
      <c r="B4" s="23">
        <v>59.800000000000004</v>
      </c>
      <c r="C4" s="31">
        <v>59.147199999999998</v>
      </c>
      <c r="D4" s="31">
        <v>0.65280000000000626</v>
      </c>
    </row>
    <row r="5" spans="1:4" ht="15" x14ac:dyDescent="0.35">
      <c r="A5" s="26">
        <v>29</v>
      </c>
      <c r="B5" s="27">
        <v>68.7</v>
      </c>
      <c r="C5" s="32">
        <v>68.659300000000002</v>
      </c>
      <c r="D5" s="32">
        <v>4.0700000000001069E-2</v>
      </c>
    </row>
    <row r="6" spans="1:4" ht="15" x14ac:dyDescent="0.35">
      <c r="A6" s="22">
        <v>30</v>
      </c>
      <c r="B6" s="23">
        <v>57.300000000000004</v>
      </c>
      <c r="C6" s="31">
        <v>58.781350000000003</v>
      </c>
      <c r="D6" s="31">
        <v>-1.4813499999999991</v>
      </c>
    </row>
    <row r="7" spans="1:4" ht="15" x14ac:dyDescent="0.35">
      <c r="A7" s="26">
        <v>31</v>
      </c>
      <c r="B7" s="27">
        <v>83.5</v>
      </c>
      <c r="C7" s="32">
        <v>82.927450000000007</v>
      </c>
      <c r="D7" s="32">
        <v>0.57254999999999256</v>
      </c>
    </row>
    <row r="8" spans="1:4" ht="15" x14ac:dyDescent="0.35">
      <c r="A8" s="22">
        <v>32</v>
      </c>
      <c r="B8" s="23">
        <v>64.3</v>
      </c>
      <c r="C8" s="31">
        <v>61.46425</v>
      </c>
      <c r="D8" s="31">
        <v>2.8357499999999973</v>
      </c>
    </row>
    <row r="9" spans="1:4" ht="15" x14ac:dyDescent="0.35">
      <c r="A9" s="26">
        <v>33</v>
      </c>
      <c r="B9" s="27">
        <v>99</v>
      </c>
      <c r="C9" s="32">
        <v>97.195600000000013</v>
      </c>
      <c r="D9" s="32">
        <v>1.8043999999999869</v>
      </c>
    </row>
    <row r="10" spans="1:4" ht="15" x14ac:dyDescent="0.35">
      <c r="A10" s="22">
        <v>34</v>
      </c>
      <c r="B10" s="23">
        <v>74</v>
      </c>
      <c r="C10" s="31">
        <v>71.220249999999993</v>
      </c>
      <c r="D10" s="31">
        <v>2.779750000000007</v>
      </c>
    </row>
    <row r="11" spans="1:4" ht="15" x14ac:dyDescent="0.35">
      <c r="A11" s="26">
        <v>35</v>
      </c>
      <c r="B11" s="27">
        <v>58</v>
      </c>
      <c r="C11" s="32">
        <v>57.195999999999998</v>
      </c>
      <c r="D11" s="32">
        <v>0.80400000000000205</v>
      </c>
    </row>
    <row r="12" spans="1:4" ht="15" x14ac:dyDescent="0.35">
      <c r="A12" s="22">
        <v>36</v>
      </c>
      <c r="B12" s="23">
        <v>69.2</v>
      </c>
      <c r="C12" s="31">
        <v>66.464200000000005</v>
      </c>
      <c r="D12" s="31">
        <v>2.7357999999999976</v>
      </c>
    </row>
    <row r="13" spans="1:4" ht="15" x14ac:dyDescent="0.35">
      <c r="A13" s="26">
        <v>37</v>
      </c>
      <c r="B13" s="27">
        <v>80.400000000000006</v>
      </c>
      <c r="C13" s="32">
        <v>81.46405</v>
      </c>
      <c r="D13" s="32">
        <v>-1.0640499999999946</v>
      </c>
    </row>
    <row r="14" spans="1:4" ht="15" x14ac:dyDescent="0.35">
      <c r="A14" s="22">
        <v>38</v>
      </c>
      <c r="B14" s="23">
        <v>64.2</v>
      </c>
      <c r="C14" s="31">
        <v>64.634950000000003</v>
      </c>
      <c r="D14" s="31">
        <v>-0.43495000000000061</v>
      </c>
    </row>
    <row r="15" spans="1:4" ht="15" x14ac:dyDescent="0.35">
      <c r="A15" s="26">
        <v>39</v>
      </c>
      <c r="B15" s="27">
        <v>87.800000000000011</v>
      </c>
      <c r="C15" s="32">
        <v>87.561550000000011</v>
      </c>
      <c r="D15" s="32">
        <v>0.23845000000000027</v>
      </c>
    </row>
    <row r="16" spans="1:4" ht="15" x14ac:dyDescent="0.35">
      <c r="A16" s="22">
        <v>40</v>
      </c>
      <c r="B16" s="23">
        <v>73.5</v>
      </c>
      <c r="C16" s="31">
        <v>74.025100000000009</v>
      </c>
      <c r="D16" s="31">
        <v>-0.525100000000009</v>
      </c>
    </row>
    <row r="17" spans="1:4" ht="15" x14ac:dyDescent="0.35">
      <c r="A17" s="26">
        <v>41</v>
      </c>
      <c r="B17" s="27">
        <v>55.6</v>
      </c>
      <c r="C17" s="32">
        <v>56.09845</v>
      </c>
      <c r="D17" s="32">
        <v>-0.49844999999999828</v>
      </c>
    </row>
    <row r="18" spans="1:4" ht="15" x14ac:dyDescent="0.35">
      <c r="A18" s="22">
        <v>42</v>
      </c>
      <c r="B18" s="23">
        <v>64.100000000000009</v>
      </c>
      <c r="C18" s="31">
        <v>64.513000000000005</v>
      </c>
      <c r="D18" s="31">
        <v>-0.4129999999999967</v>
      </c>
    </row>
    <row r="19" spans="1:4" ht="15" x14ac:dyDescent="0.35">
      <c r="A19" s="26">
        <v>43</v>
      </c>
      <c r="B19" s="27">
        <v>42.5</v>
      </c>
      <c r="C19" s="32">
        <v>42.805900000000001</v>
      </c>
      <c r="D19" s="32">
        <v>-0.30590000000000117</v>
      </c>
    </row>
    <row r="20" spans="1:4" ht="15" x14ac:dyDescent="0.35">
      <c r="A20" s="22">
        <v>44</v>
      </c>
      <c r="B20" s="23">
        <v>77.600000000000009</v>
      </c>
      <c r="C20" s="31">
        <v>79.634799999999998</v>
      </c>
      <c r="D20" s="31">
        <v>-2.03479999999999</v>
      </c>
    </row>
    <row r="21" spans="1:4" ht="15" x14ac:dyDescent="0.35">
      <c r="A21" s="26">
        <v>45</v>
      </c>
      <c r="B21" s="27">
        <v>72.100000000000009</v>
      </c>
      <c r="C21" s="32">
        <v>69.025149999999996</v>
      </c>
      <c r="D21" s="32">
        <v>3.0748500000000121</v>
      </c>
    </row>
    <row r="22" spans="1:4" ht="15" x14ac:dyDescent="0.35">
      <c r="A22" s="22">
        <v>46</v>
      </c>
      <c r="B22" s="23">
        <v>53.400000000000006</v>
      </c>
      <c r="C22" s="31">
        <v>52.927749999999996</v>
      </c>
      <c r="D22" s="31">
        <v>0.47225000000000961</v>
      </c>
    </row>
    <row r="23" spans="1:4" ht="15" x14ac:dyDescent="0.35">
      <c r="A23" s="26">
        <v>47</v>
      </c>
      <c r="B23" s="27">
        <v>66.100000000000009</v>
      </c>
      <c r="C23" s="32">
        <v>69.025149999999996</v>
      </c>
      <c r="D23" s="32">
        <v>-2.9251499999999879</v>
      </c>
    </row>
    <row r="24" spans="1:4" ht="15" x14ac:dyDescent="0.35">
      <c r="A24" s="22">
        <v>48</v>
      </c>
      <c r="B24" s="23">
        <v>47.800000000000004</v>
      </c>
      <c r="C24" s="31">
        <v>49.025350000000003</v>
      </c>
      <c r="D24" s="31">
        <v>-1.2253499999999988</v>
      </c>
    </row>
    <row r="25" spans="1:4" ht="15" x14ac:dyDescent="0.35">
      <c r="A25" s="26">
        <v>49</v>
      </c>
      <c r="B25" s="27">
        <v>74.7</v>
      </c>
      <c r="C25" s="32">
        <v>72.805599999999998</v>
      </c>
      <c r="D25" s="32">
        <v>1.8944000000000045</v>
      </c>
    </row>
    <row r="26" spans="1:4" ht="15" x14ac:dyDescent="0.35">
      <c r="A26" s="30">
        <v>50</v>
      </c>
      <c r="B26" s="30">
        <v>79.100000000000009</v>
      </c>
      <c r="C26" s="33">
        <v>81.098200000000006</v>
      </c>
      <c r="D26" s="33">
        <v>-1.9981999999999971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7"/>
  <sheetViews>
    <sheetView workbookViewId="0"/>
  </sheetViews>
  <sheetFormatPr defaultRowHeight="13" x14ac:dyDescent="0.2"/>
  <sheetData>
    <row r="1" spans="1:3" ht="15" x14ac:dyDescent="0.35">
      <c r="A1" s="3" t="s">
        <v>6</v>
      </c>
      <c r="B1" s="3" t="s">
        <v>7</v>
      </c>
      <c r="C1" s="3" t="s">
        <v>8</v>
      </c>
    </row>
    <row r="2" spans="1:3" x14ac:dyDescent="0.2">
      <c r="A2" s="1">
        <v>42095</v>
      </c>
      <c r="B2" s="2">
        <v>29.700000000000003</v>
      </c>
      <c r="C2" s="2">
        <v>86.800000000000011</v>
      </c>
    </row>
    <row r="3" spans="1:3" x14ac:dyDescent="0.2">
      <c r="A3" s="1">
        <v>42096</v>
      </c>
      <c r="B3" s="2">
        <v>17.3</v>
      </c>
      <c r="C3" s="2">
        <v>51.400000000000006</v>
      </c>
    </row>
    <row r="4" spans="1:3" x14ac:dyDescent="0.2">
      <c r="A4" s="1">
        <v>42097</v>
      </c>
      <c r="B4" s="2">
        <v>25.6</v>
      </c>
      <c r="C4" s="2">
        <v>73.2</v>
      </c>
    </row>
    <row r="5" spans="1:3" x14ac:dyDescent="0.2">
      <c r="A5" s="1">
        <v>42098</v>
      </c>
      <c r="B5" s="2">
        <v>23</v>
      </c>
      <c r="C5" s="2">
        <v>74</v>
      </c>
    </row>
    <row r="6" spans="1:3" x14ac:dyDescent="0.2">
      <c r="A6" s="1">
        <v>42099</v>
      </c>
      <c r="B6" s="2">
        <v>27.2</v>
      </c>
      <c r="C6" s="2">
        <v>82.300000000000011</v>
      </c>
    </row>
    <row r="7" spans="1:3" x14ac:dyDescent="0.2">
      <c r="A7" s="1">
        <v>42100</v>
      </c>
      <c r="B7" s="2">
        <v>25.200000000000003</v>
      </c>
      <c r="C7" s="2">
        <v>75.900000000000006</v>
      </c>
    </row>
    <row r="8" spans="1:3" x14ac:dyDescent="0.2">
      <c r="A8" s="1">
        <v>42101</v>
      </c>
      <c r="B8" s="2">
        <v>30.1</v>
      </c>
      <c r="C8" s="2">
        <v>92.7</v>
      </c>
    </row>
    <row r="9" spans="1:3" x14ac:dyDescent="0.2">
      <c r="A9" s="1">
        <v>42102</v>
      </c>
      <c r="B9" s="2">
        <v>27.3</v>
      </c>
      <c r="C9" s="2">
        <v>78.5</v>
      </c>
    </row>
    <row r="10" spans="1:3" x14ac:dyDescent="0.2">
      <c r="A10" s="1">
        <v>42103</v>
      </c>
      <c r="B10" s="2">
        <v>23.1</v>
      </c>
      <c r="C10" s="2">
        <v>70.900000000000006</v>
      </c>
    </row>
    <row r="11" spans="1:3" x14ac:dyDescent="0.2">
      <c r="A11" s="1">
        <v>42104</v>
      </c>
      <c r="B11" s="2">
        <v>24.3</v>
      </c>
      <c r="C11" s="2">
        <v>77.100000000000009</v>
      </c>
    </row>
    <row r="12" spans="1:3" x14ac:dyDescent="0.2">
      <c r="A12" s="1">
        <v>42105</v>
      </c>
      <c r="B12" s="2">
        <v>27.8</v>
      </c>
      <c r="C12" s="2">
        <v>80.900000000000006</v>
      </c>
    </row>
    <row r="13" spans="1:3" x14ac:dyDescent="0.2">
      <c r="A13" s="1">
        <v>42106</v>
      </c>
      <c r="B13" s="2">
        <v>19</v>
      </c>
      <c r="C13" s="2">
        <v>53.300000000000004</v>
      </c>
    </row>
    <row r="14" spans="1:3" x14ac:dyDescent="0.2">
      <c r="A14" s="1">
        <v>42107</v>
      </c>
      <c r="B14" s="2">
        <v>21</v>
      </c>
      <c r="C14" s="2">
        <v>62</v>
      </c>
    </row>
    <row r="15" spans="1:3" x14ac:dyDescent="0.2">
      <c r="A15" s="1">
        <v>42108</v>
      </c>
      <c r="B15" s="2">
        <v>27</v>
      </c>
      <c r="C15" s="2">
        <v>65.2</v>
      </c>
    </row>
    <row r="16" spans="1:3" x14ac:dyDescent="0.2">
      <c r="A16" s="1">
        <v>42109</v>
      </c>
      <c r="B16" s="2">
        <v>28.1</v>
      </c>
      <c r="C16" s="2">
        <v>86.300000000000011</v>
      </c>
    </row>
    <row r="17" spans="1:3" x14ac:dyDescent="0.2">
      <c r="A17" s="1">
        <v>42110</v>
      </c>
      <c r="B17" s="2">
        <v>28.3</v>
      </c>
      <c r="C17" s="2">
        <v>81.800000000000011</v>
      </c>
    </row>
    <row r="18" spans="1:3" x14ac:dyDescent="0.2">
      <c r="A18" s="1">
        <v>42111</v>
      </c>
      <c r="B18" s="2">
        <v>23.3</v>
      </c>
      <c r="C18" s="2">
        <v>65</v>
      </c>
    </row>
    <row r="19" spans="1:3" x14ac:dyDescent="0.2">
      <c r="A19" s="1">
        <v>42112</v>
      </c>
      <c r="B19" s="2">
        <v>24.6</v>
      </c>
      <c r="C19" s="2">
        <v>68.8</v>
      </c>
    </row>
    <row r="20" spans="1:3" x14ac:dyDescent="0.2">
      <c r="A20" s="1">
        <v>42113</v>
      </c>
      <c r="B20" s="2">
        <v>23.900000000000002</v>
      </c>
      <c r="C20" s="2">
        <v>69.400000000000006</v>
      </c>
    </row>
    <row r="21" spans="1:3" x14ac:dyDescent="0.2">
      <c r="A21" s="1">
        <v>42114</v>
      </c>
      <c r="B21" s="2">
        <v>23.3</v>
      </c>
      <c r="C21" s="2">
        <v>69</v>
      </c>
    </row>
    <row r="22" spans="1:3" x14ac:dyDescent="0.2">
      <c r="A22" s="1">
        <v>42115</v>
      </c>
      <c r="B22" s="2">
        <v>26.400000000000002</v>
      </c>
      <c r="C22" s="2">
        <v>78</v>
      </c>
    </row>
    <row r="23" spans="1:3" x14ac:dyDescent="0.2">
      <c r="A23" s="1">
        <v>42116</v>
      </c>
      <c r="B23" s="2">
        <v>29.5</v>
      </c>
      <c r="C23" s="2">
        <v>90.9</v>
      </c>
    </row>
    <row r="24" spans="1:3" x14ac:dyDescent="0.2">
      <c r="A24" s="1">
        <v>42117</v>
      </c>
      <c r="B24" s="2">
        <v>25.6</v>
      </c>
      <c r="C24" s="2">
        <v>78.2</v>
      </c>
    </row>
    <row r="25" spans="1:3" x14ac:dyDescent="0.2">
      <c r="A25" s="1">
        <v>42118</v>
      </c>
      <c r="B25" s="2">
        <v>29.900000000000002</v>
      </c>
      <c r="C25" s="2">
        <v>84.7</v>
      </c>
    </row>
    <row r="26" spans="1:3" x14ac:dyDescent="0.2">
      <c r="A26" s="1">
        <v>42119</v>
      </c>
      <c r="B26" s="2">
        <v>24.8</v>
      </c>
      <c r="C26" s="2">
        <v>76.5</v>
      </c>
    </row>
    <row r="27" spans="1:3" x14ac:dyDescent="0.2">
      <c r="A27" s="1" t="s">
        <v>5</v>
      </c>
      <c r="B27" s="2">
        <f>SUM(B2:B26)</f>
        <v>635.30000000000007</v>
      </c>
      <c r="C27" s="2">
        <f t="shared" ref="C27" si="0">SUM(C2:C26)</f>
        <v>1872.8000000000002</v>
      </c>
    </row>
  </sheetData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4099" r:id="rId3">
          <objectPr defaultSize="0" autoPict="0" r:id="rId4">
            <anchor moveWithCells="1" sizeWithCells="1">
              <from>
                <xdr:col>2</xdr:col>
                <xdr:colOff>336550</xdr:colOff>
                <xdr:row>0</xdr:row>
                <xdr:rowOff>0</xdr:rowOff>
              </from>
              <to>
                <xdr:col>2</xdr:col>
                <xdr:colOff>469900</xdr:colOff>
                <xdr:row>0</xdr:row>
                <xdr:rowOff>12700</xdr:rowOff>
              </to>
            </anchor>
          </objectPr>
        </oleObject>
      </mc:Choice>
      <mc:Fallback>
        <oleObject progId="Equation.DSMT4" shapeId="4099" r:id="rId3"/>
      </mc:Fallback>
    </mc:AlternateContent>
    <mc:AlternateContent xmlns:mc="http://schemas.openxmlformats.org/markup-compatibility/2006">
      <mc:Choice Requires="x14">
        <oleObject progId="Equation.DSMT4" shapeId="4104" r:id="rId5">
          <objectPr defaultSize="0" autoPict="0" r:id="rId6">
            <anchor moveWithCells="1" sizeWithCells="1">
              <from>
                <xdr:col>1</xdr:col>
                <xdr:colOff>323850</xdr:colOff>
                <xdr:row>0</xdr:row>
                <xdr:rowOff>31750</xdr:rowOff>
              </from>
              <to>
                <xdr:col>1</xdr:col>
                <xdr:colOff>450850</xdr:colOff>
                <xdr:row>0</xdr:row>
                <xdr:rowOff>171450</xdr:rowOff>
              </to>
            </anchor>
          </objectPr>
        </oleObject>
      </mc:Choice>
      <mc:Fallback>
        <oleObject progId="Equation.DSMT4" shapeId="4104" r:id="rId5"/>
      </mc:Fallback>
    </mc:AlternateContent>
    <mc:AlternateContent xmlns:mc="http://schemas.openxmlformats.org/markup-compatibility/2006">
      <mc:Choice Requires="x14">
        <oleObject progId="Equation.DSMT4" shapeId="4105" r:id="rId7">
          <objectPr defaultSize="0" autoPict="0" r:id="rId4">
            <anchor moveWithCells="1" sizeWithCells="1">
              <from>
                <xdr:col>2</xdr:col>
                <xdr:colOff>336550</xdr:colOff>
                <xdr:row>0</xdr:row>
                <xdr:rowOff>50800</xdr:rowOff>
              </from>
              <to>
                <xdr:col>2</xdr:col>
                <xdr:colOff>469900</xdr:colOff>
                <xdr:row>1</xdr:row>
                <xdr:rowOff>12700</xdr:rowOff>
              </to>
            </anchor>
          </objectPr>
        </oleObject>
      </mc:Choice>
      <mc:Fallback>
        <oleObject progId="Equation.DSMT4" shapeId="4105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1"/>
  <sheetViews>
    <sheetView workbookViewId="0"/>
  </sheetViews>
  <sheetFormatPr defaultRowHeight="13" x14ac:dyDescent="0.2"/>
  <cols>
    <col min="1" max="1" width="9" style="5"/>
  </cols>
  <sheetData>
    <row r="1" spans="1:3" ht="15" x14ac:dyDescent="0.35">
      <c r="A1" s="4" t="s">
        <v>6</v>
      </c>
      <c r="B1" s="3" t="s">
        <v>9</v>
      </c>
      <c r="C1" s="3" t="s">
        <v>10</v>
      </c>
    </row>
    <row r="2" spans="1:3" x14ac:dyDescent="0.2">
      <c r="A2" s="5">
        <v>1</v>
      </c>
      <c r="B2" s="2">
        <v>5</v>
      </c>
      <c r="C2" s="2">
        <v>15.5</v>
      </c>
    </row>
    <row r="3" spans="1:3" x14ac:dyDescent="0.2">
      <c r="A3" s="5">
        <v>2</v>
      </c>
      <c r="B3" s="2">
        <v>1</v>
      </c>
      <c r="C3" s="2">
        <v>0.3</v>
      </c>
    </row>
    <row r="4" spans="1:3" x14ac:dyDescent="0.2">
      <c r="A4" s="5">
        <v>3</v>
      </c>
      <c r="B4" s="2">
        <v>6</v>
      </c>
      <c r="C4" s="2">
        <v>16.600000000000001</v>
      </c>
    </row>
    <row r="5" spans="1:3" x14ac:dyDescent="0.2">
      <c r="A5" s="5">
        <v>4</v>
      </c>
      <c r="B5" s="2">
        <v>7</v>
      </c>
      <c r="C5" s="2">
        <v>12.5</v>
      </c>
    </row>
    <row r="6" spans="1:3" x14ac:dyDescent="0.2">
      <c r="A6" s="5">
        <v>5</v>
      </c>
      <c r="B6" s="2">
        <v>4</v>
      </c>
      <c r="C6" s="2">
        <v>15.6</v>
      </c>
    </row>
    <row r="7" spans="1:3" x14ac:dyDescent="0.2">
      <c r="A7" s="5">
        <v>6</v>
      </c>
      <c r="B7" s="2">
        <v>5</v>
      </c>
      <c r="C7" s="2">
        <v>16.899999999999999</v>
      </c>
    </row>
    <row r="8" spans="1:3" x14ac:dyDescent="0.2">
      <c r="A8" s="5">
        <v>7</v>
      </c>
      <c r="B8" s="2">
        <v>4</v>
      </c>
      <c r="C8" s="2">
        <v>14.4</v>
      </c>
    </row>
    <row r="9" spans="1:3" x14ac:dyDescent="0.2">
      <c r="A9" s="5">
        <v>8</v>
      </c>
      <c r="B9" s="2">
        <v>4</v>
      </c>
      <c r="C9" s="2">
        <v>13.5</v>
      </c>
    </row>
    <row r="10" spans="1:3" x14ac:dyDescent="0.2">
      <c r="A10" s="5">
        <v>9</v>
      </c>
      <c r="B10" s="2">
        <v>2</v>
      </c>
      <c r="C10" s="2">
        <v>7.4</v>
      </c>
    </row>
    <row r="11" spans="1:3" x14ac:dyDescent="0.2">
      <c r="A11" s="5">
        <v>10</v>
      </c>
      <c r="B11" s="2">
        <v>6</v>
      </c>
      <c r="C11" s="2">
        <v>18.2</v>
      </c>
    </row>
    <row r="12" spans="1:3" x14ac:dyDescent="0.2">
      <c r="A12" s="5">
        <v>11</v>
      </c>
      <c r="B12" s="2">
        <v>5</v>
      </c>
      <c r="C12" s="2">
        <v>13.3</v>
      </c>
    </row>
    <row r="13" spans="1:3" x14ac:dyDescent="0.2">
      <c r="A13" s="5">
        <v>12</v>
      </c>
      <c r="B13" s="2">
        <v>7</v>
      </c>
      <c r="C13" s="2">
        <v>18.5</v>
      </c>
    </row>
    <row r="14" spans="1:3" x14ac:dyDescent="0.2">
      <c r="A14" s="5">
        <v>13</v>
      </c>
      <c r="B14" s="2">
        <v>6</v>
      </c>
      <c r="C14" s="2">
        <v>14.5</v>
      </c>
    </row>
    <row r="15" spans="1:3" x14ac:dyDescent="0.2">
      <c r="A15" s="5">
        <v>14</v>
      </c>
      <c r="B15" s="2">
        <v>6</v>
      </c>
      <c r="C15" s="2">
        <v>17.600000000000001</v>
      </c>
    </row>
    <row r="16" spans="1:3" x14ac:dyDescent="0.2">
      <c r="A16" s="5">
        <v>15</v>
      </c>
      <c r="B16" s="2">
        <v>4</v>
      </c>
      <c r="C16" s="2">
        <v>20.2</v>
      </c>
    </row>
    <row r="17" spans="1:3" x14ac:dyDescent="0.2">
      <c r="A17" s="5">
        <v>16</v>
      </c>
      <c r="B17" s="2">
        <v>7</v>
      </c>
      <c r="C17" s="2">
        <v>18</v>
      </c>
    </row>
    <row r="18" spans="1:3" x14ac:dyDescent="0.2">
      <c r="A18" s="5">
        <v>17</v>
      </c>
      <c r="B18" s="2">
        <v>2</v>
      </c>
      <c r="C18" s="2">
        <v>4.5</v>
      </c>
    </row>
    <row r="19" spans="1:3" x14ac:dyDescent="0.2">
      <c r="A19" s="5">
        <v>18</v>
      </c>
      <c r="B19" s="2">
        <v>1</v>
      </c>
      <c r="C19" s="2">
        <v>1.8</v>
      </c>
    </row>
    <row r="20" spans="1:3" x14ac:dyDescent="0.2">
      <c r="A20" s="5">
        <v>19</v>
      </c>
      <c r="B20" s="2">
        <v>2</v>
      </c>
      <c r="C20" s="2">
        <v>13.9</v>
      </c>
    </row>
    <row r="21" spans="1:3" x14ac:dyDescent="0.2">
      <c r="A21" s="5">
        <v>20</v>
      </c>
      <c r="B21" s="2">
        <v>1</v>
      </c>
      <c r="C21" s="2">
        <v>1.5</v>
      </c>
    </row>
  </sheetData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3073" r:id="rId3">
          <objectPr defaultSize="0" autoPict="0" r:id="rId4">
            <anchor moveWithCells="1" sizeWithCells="1">
              <from>
                <xdr:col>2</xdr:col>
                <xdr:colOff>336550</xdr:colOff>
                <xdr:row>0</xdr:row>
                <xdr:rowOff>0</xdr:rowOff>
              </from>
              <to>
                <xdr:col>2</xdr:col>
                <xdr:colOff>469900</xdr:colOff>
                <xdr:row>0</xdr:row>
                <xdr:rowOff>12700</xdr:rowOff>
              </to>
            </anchor>
          </objectPr>
        </oleObject>
      </mc:Choice>
      <mc:Fallback>
        <oleObject progId="Equation.DSMT4" shapeId="3073" r:id="rId3"/>
      </mc:Fallback>
    </mc:AlternateContent>
    <mc:AlternateContent xmlns:mc="http://schemas.openxmlformats.org/markup-compatibility/2006">
      <mc:Choice Requires="x14">
        <oleObject progId="Equation.DSMT4" shapeId="3074" r:id="rId5">
          <objectPr defaultSize="0" autoPict="0" r:id="rId6">
            <anchor moveWithCells="1" sizeWithCells="1">
              <from>
                <xdr:col>1</xdr:col>
                <xdr:colOff>495300</xdr:colOff>
                <xdr:row>0</xdr:row>
                <xdr:rowOff>31750</xdr:rowOff>
              </from>
              <to>
                <xdr:col>1</xdr:col>
                <xdr:colOff>622300</xdr:colOff>
                <xdr:row>0</xdr:row>
                <xdr:rowOff>171450</xdr:rowOff>
              </to>
            </anchor>
          </objectPr>
        </oleObject>
      </mc:Choice>
      <mc:Fallback>
        <oleObject progId="Equation.DSMT4" shapeId="3074" r:id="rId5"/>
      </mc:Fallback>
    </mc:AlternateContent>
    <mc:AlternateContent xmlns:mc="http://schemas.openxmlformats.org/markup-compatibility/2006">
      <mc:Choice Requires="x14">
        <oleObject progId="Equation.DSMT4" shapeId="3075" r:id="rId7">
          <objectPr defaultSize="0" autoPict="0" r:id="rId4">
            <anchor moveWithCells="1" sizeWithCells="1">
              <from>
                <xdr:col>2</xdr:col>
                <xdr:colOff>336550</xdr:colOff>
                <xdr:row>0</xdr:row>
                <xdr:rowOff>50800</xdr:rowOff>
              </from>
              <to>
                <xdr:col>2</xdr:col>
                <xdr:colOff>469900</xdr:colOff>
                <xdr:row>1</xdr:row>
                <xdr:rowOff>12700</xdr:rowOff>
              </to>
            </anchor>
          </objectPr>
        </oleObject>
      </mc:Choice>
      <mc:Fallback>
        <oleObject progId="Equation.DSMT4" shapeId="3075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10" workbookViewId="0">
      <selection activeCell="B2" sqref="B2:D31"/>
    </sheetView>
  </sheetViews>
  <sheetFormatPr defaultRowHeight="13" x14ac:dyDescent="0.2"/>
  <sheetData>
    <row r="1" spans="1:4" ht="15" x14ac:dyDescent="0.35">
      <c r="A1" s="46" t="s">
        <v>11</v>
      </c>
      <c r="B1" s="46" t="s">
        <v>1</v>
      </c>
      <c r="C1" s="46" t="s">
        <v>12</v>
      </c>
      <c r="D1" s="46" t="s">
        <v>13</v>
      </c>
    </row>
    <row r="2" spans="1:4" ht="15" x14ac:dyDescent="0.35">
      <c r="A2" s="47">
        <v>1</v>
      </c>
      <c r="B2" s="48">
        <v>123.39</v>
      </c>
      <c r="C2" s="48">
        <v>69.8</v>
      </c>
      <c r="D2" s="48">
        <v>59.800000000000004</v>
      </c>
    </row>
    <row r="3" spans="1:4" ht="15" x14ac:dyDescent="0.35">
      <c r="A3" s="8">
        <v>2</v>
      </c>
      <c r="B3" s="10">
        <v>125.63</v>
      </c>
      <c r="C3" s="10">
        <v>68.900000000000006</v>
      </c>
      <c r="D3" s="10">
        <v>59.800000000000004</v>
      </c>
    </row>
    <row r="4" spans="1:4" ht="15" x14ac:dyDescent="0.35">
      <c r="A4" s="40">
        <v>3</v>
      </c>
      <c r="B4" s="41">
        <v>106.51</v>
      </c>
      <c r="C4" s="41">
        <v>63.7</v>
      </c>
      <c r="D4" s="41">
        <v>54.300000000000004</v>
      </c>
    </row>
    <row r="5" spans="1:4" ht="15" x14ac:dyDescent="0.35">
      <c r="A5" s="8">
        <v>4</v>
      </c>
      <c r="B5" s="10">
        <v>105.31</v>
      </c>
      <c r="C5" s="10">
        <v>65.5</v>
      </c>
      <c r="D5" s="10">
        <v>54</v>
      </c>
    </row>
    <row r="6" spans="1:4" ht="15" x14ac:dyDescent="0.35">
      <c r="A6" s="40">
        <v>5</v>
      </c>
      <c r="B6" s="41">
        <v>128.69999999999999</v>
      </c>
      <c r="C6" s="41">
        <v>73</v>
      </c>
      <c r="D6" s="41">
        <v>61.900000000000006</v>
      </c>
    </row>
    <row r="7" spans="1:4" ht="15" x14ac:dyDescent="0.35">
      <c r="A7" s="8">
        <v>6</v>
      </c>
      <c r="B7" s="10">
        <v>122.79</v>
      </c>
      <c r="C7" s="10">
        <v>79.600000000000009</v>
      </c>
      <c r="D7" s="10">
        <v>68.2</v>
      </c>
    </row>
    <row r="8" spans="1:4" ht="15" x14ac:dyDescent="0.35">
      <c r="A8" s="40">
        <v>7</v>
      </c>
      <c r="B8" s="41">
        <v>108.26</v>
      </c>
      <c r="C8" s="41">
        <v>63.5</v>
      </c>
      <c r="D8" s="41">
        <v>53</v>
      </c>
    </row>
    <row r="9" spans="1:4" ht="15" x14ac:dyDescent="0.35">
      <c r="A9" s="8">
        <v>8</v>
      </c>
      <c r="B9" s="10">
        <v>138.22999999999999</v>
      </c>
      <c r="C9" s="10">
        <v>78.300000000000011</v>
      </c>
      <c r="D9" s="10">
        <v>63.7</v>
      </c>
    </row>
    <row r="10" spans="1:4" ht="15" x14ac:dyDescent="0.35">
      <c r="A10" s="40">
        <v>9</v>
      </c>
      <c r="B10" s="41">
        <v>87.67</v>
      </c>
      <c r="C10" s="41">
        <v>59</v>
      </c>
      <c r="D10" s="41">
        <v>49.5</v>
      </c>
    </row>
    <row r="11" spans="1:4" ht="15" x14ac:dyDescent="0.35">
      <c r="A11" s="8">
        <v>10</v>
      </c>
      <c r="B11" s="10">
        <v>109.08</v>
      </c>
      <c r="C11" s="10">
        <v>56.6</v>
      </c>
      <c r="D11" s="10">
        <v>49.6</v>
      </c>
    </row>
    <row r="12" spans="1:4" ht="15" x14ac:dyDescent="0.35">
      <c r="A12" s="40">
        <v>11</v>
      </c>
      <c r="B12" s="41">
        <v>139.30000000000001</v>
      </c>
      <c r="C12" s="41">
        <v>83</v>
      </c>
      <c r="D12" s="41">
        <v>70.5</v>
      </c>
    </row>
    <row r="13" spans="1:4" ht="15" x14ac:dyDescent="0.35">
      <c r="A13" s="8">
        <v>12</v>
      </c>
      <c r="B13" s="10">
        <v>131.25</v>
      </c>
      <c r="C13" s="10">
        <v>81.800000000000011</v>
      </c>
      <c r="D13" s="10">
        <v>65.900000000000006</v>
      </c>
    </row>
    <row r="14" spans="1:4" ht="15" x14ac:dyDescent="0.35">
      <c r="A14" s="40">
        <v>13</v>
      </c>
      <c r="B14" s="41">
        <v>99.47</v>
      </c>
      <c r="C14" s="41">
        <v>61.300000000000004</v>
      </c>
      <c r="D14" s="41">
        <v>50.800000000000004</v>
      </c>
    </row>
    <row r="15" spans="1:4" ht="15" x14ac:dyDescent="0.35">
      <c r="A15" s="8">
        <v>14</v>
      </c>
      <c r="B15" s="10">
        <v>115.13</v>
      </c>
      <c r="C15" s="10">
        <v>79.400000000000006</v>
      </c>
      <c r="D15" s="10">
        <v>66.100000000000009</v>
      </c>
    </row>
    <row r="16" spans="1:4" ht="15" x14ac:dyDescent="0.35">
      <c r="A16" s="40">
        <v>15</v>
      </c>
      <c r="B16" s="41">
        <v>124.24</v>
      </c>
      <c r="C16" s="41">
        <v>78</v>
      </c>
      <c r="D16" s="41">
        <v>64.100000000000009</v>
      </c>
    </row>
    <row r="17" spans="1:4" ht="15" x14ac:dyDescent="0.35">
      <c r="A17" s="9">
        <v>16</v>
      </c>
      <c r="B17" s="11">
        <v>101.93</v>
      </c>
      <c r="C17" s="11">
        <v>58</v>
      </c>
      <c r="D17" s="9">
        <v>50.300000000000004</v>
      </c>
    </row>
    <row r="18" spans="1:4" ht="15" x14ac:dyDescent="0.35">
      <c r="A18" s="42">
        <v>17</v>
      </c>
      <c r="B18" s="43">
        <v>100.36</v>
      </c>
      <c r="C18" s="43">
        <v>69.2</v>
      </c>
      <c r="D18" s="42">
        <v>50.6</v>
      </c>
    </row>
    <row r="19" spans="1:4" ht="15" x14ac:dyDescent="0.35">
      <c r="A19" s="9">
        <v>18</v>
      </c>
      <c r="B19" s="11">
        <v>138.63999999999999</v>
      </c>
      <c r="C19" s="11">
        <v>80.400000000000006</v>
      </c>
      <c r="D19" s="9">
        <v>64.2</v>
      </c>
    </row>
    <row r="20" spans="1:4" ht="15" x14ac:dyDescent="0.35">
      <c r="A20" s="42">
        <v>19</v>
      </c>
      <c r="B20" s="43">
        <v>94.79</v>
      </c>
      <c r="C20" s="43">
        <v>64.2</v>
      </c>
      <c r="D20" s="42">
        <v>57.7</v>
      </c>
    </row>
    <row r="21" spans="1:4" ht="15" x14ac:dyDescent="0.35">
      <c r="A21" s="9">
        <v>20</v>
      </c>
      <c r="B21" s="11">
        <v>124.48</v>
      </c>
      <c r="C21" s="11">
        <v>87.800000000000011</v>
      </c>
      <c r="D21" s="9">
        <v>53.2</v>
      </c>
    </row>
    <row r="22" spans="1:4" ht="15" x14ac:dyDescent="0.35">
      <c r="A22" s="42">
        <v>21</v>
      </c>
      <c r="B22" s="43">
        <v>123.79</v>
      </c>
      <c r="C22" s="43">
        <v>73.5</v>
      </c>
      <c r="D22" s="42">
        <v>52.6</v>
      </c>
    </row>
    <row r="23" spans="1:4" ht="15" x14ac:dyDescent="0.35">
      <c r="A23" s="9">
        <v>22</v>
      </c>
      <c r="B23" s="11">
        <v>103.22</v>
      </c>
      <c r="C23" s="11">
        <v>55.6</v>
      </c>
      <c r="D23" s="9">
        <v>60.900000000000006</v>
      </c>
    </row>
    <row r="24" spans="1:4" ht="15" x14ac:dyDescent="0.35">
      <c r="A24" s="42">
        <v>23</v>
      </c>
      <c r="B24" s="43">
        <v>122.74</v>
      </c>
      <c r="C24" s="43">
        <v>64.100000000000009</v>
      </c>
      <c r="D24" s="42">
        <v>59.6</v>
      </c>
    </row>
    <row r="25" spans="1:4" ht="15" x14ac:dyDescent="0.35">
      <c r="A25" s="9">
        <v>24</v>
      </c>
      <c r="B25" s="11">
        <v>70.7</v>
      </c>
      <c r="C25" s="11">
        <v>42.5</v>
      </c>
      <c r="D25" s="9">
        <v>50.800000000000004</v>
      </c>
    </row>
    <row r="26" spans="1:4" ht="15" x14ac:dyDescent="0.35">
      <c r="A26" s="42">
        <v>25</v>
      </c>
      <c r="B26" s="43">
        <v>116.25</v>
      </c>
      <c r="C26" s="43">
        <v>77.600000000000009</v>
      </c>
      <c r="D26" s="42">
        <v>57</v>
      </c>
    </row>
    <row r="27" spans="1:4" ht="15" x14ac:dyDescent="0.35">
      <c r="A27" s="9">
        <v>26</v>
      </c>
      <c r="B27" s="11">
        <v>111.12</v>
      </c>
      <c r="C27" s="11">
        <v>72.100000000000009</v>
      </c>
      <c r="D27" s="9">
        <v>49.6</v>
      </c>
    </row>
    <row r="28" spans="1:4" ht="15" x14ac:dyDescent="0.35">
      <c r="A28" s="42">
        <v>27</v>
      </c>
      <c r="B28" s="43">
        <v>103.14</v>
      </c>
      <c r="C28" s="43">
        <v>53.400000000000006</v>
      </c>
      <c r="D28" s="42">
        <v>57.400000000000006</v>
      </c>
    </row>
    <row r="29" spans="1:4" ht="15" x14ac:dyDescent="0.35">
      <c r="A29" s="9">
        <v>28</v>
      </c>
      <c r="B29" s="11">
        <v>112.77</v>
      </c>
      <c r="C29" s="11">
        <v>66.100000000000009</v>
      </c>
      <c r="D29" s="9">
        <v>49.300000000000004</v>
      </c>
    </row>
    <row r="30" spans="1:4" ht="15" x14ac:dyDescent="0.35">
      <c r="A30" s="42">
        <v>29</v>
      </c>
      <c r="B30" s="43">
        <v>85.77</v>
      </c>
      <c r="C30" s="43">
        <v>47.800000000000004</v>
      </c>
      <c r="D30" s="42">
        <v>69.100000000000009</v>
      </c>
    </row>
    <row r="31" spans="1:4" ht="15" x14ac:dyDescent="0.35">
      <c r="A31" s="49">
        <v>30</v>
      </c>
      <c r="B31" s="50">
        <v>124.58</v>
      </c>
      <c r="C31" s="50">
        <v>74.7</v>
      </c>
      <c r="D31" s="49">
        <v>51.5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1"/>
  <sheetViews>
    <sheetView workbookViewId="0"/>
  </sheetViews>
  <sheetFormatPr defaultRowHeight="13" x14ac:dyDescent="0.2"/>
  <sheetData>
    <row r="1" spans="1:8" ht="15" x14ac:dyDescent="0.35">
      <c r="A1" s="46" t="s">
        <v>6</v>
      </c>
      <c r="B1" s="46" t="s">
        <v>14</v>
      </c>
      <c r="C1" s="46" t="s">
        <v>15</v>
      </c>
      <c r="D1" s="46" t="s">
        <v>7</v>
      </c>
      <c r="E1" s="46" t="s">
        <v>16</v>
      </c>
      <c r="F1" s="57" t="s">
        <v>17</v>
      </c>
      <c r="G1" s="58" t="s">
        <v>18</v>
      </c>
      <c r="H1" s="58" t="s">
        <v>19</v>
      </c>
    </row>
    <row r="2" spans="1:8" ht="15" x14ac:dyDescent="0.35">
      <c r="A2" s="47">
        <v>1</v>
      </c>
      <c r="B2" s="59">
        <v>42095</v>
      </c>
      <c r="C2" s="48">
        <v>28.200000000000003</v>
      </c>
      <c r="D2" s="48">
        <v>2.5</v>
      </c>
      <c r="E2" s="48">
        <v>0</v>
      </c>
      <c r="F2" s="60" t="s">
        <v>20</v>
      </c>
      <c r="G2" s="61">
        <v>3.1</v>
      </c>
      <c r="H2" s="61">
        <v>17.600000000000001</v>
      </c>
    </row>
    <row r="3" spans="1:8" ht="15" x14ac:dyDescent="0.35">
      <c r="A3" s="8">
        <v>2</v>
      </c>
      <c r="B3" s="54">
        <v>42095</v>
      </c>
      <c r="C3" s="10">
        <v>32.700000000000003</v>
      </c>
      <c r="D3" s="10">
        <v>0.60000000000000009</v>
      </c>
      <c r="E3" s="10">
        <v>-0.5</v>
      </c>
      <c r="F3" s="55" t="s">
        <v>21</v>
      </c>
      <c r="G3" s="56">
        <v>17.2</v>
      </c>
      <c r="H3" s="56">
        <v>7.9</v>
      </c>
    </row>
    <row r="4" spans="1:8" ht="15" x14ac:dyDescent="0.35">
      <c r="A4" s="40">
        <v>3</v>
      </c>
      <c r="B4" s="51">
        <v>42096</v>
      </c>
      <c r="C4" s="41">
        <v>35.1</v>
      </c>
      <c r="D4" s="41">
        <v>2.9000000000000004</v>
      </c>
      <c r="E4" s="41">
        <v>2.8000000000000003</v>
      </c>
      <c r="F4" s="52" t="s">
        <v>20</v>
      </c>
      <c r="G4" s="53">
        <v>8.7000000000000011</v>
      </c>
      <c r="H4" s="53">
        <v>13.9</v>
      </c>
    </row>
    <row r="5" spans="1:8" ht="15" x14ac:dyDescent="0.35">
      <c r="A5" s="8">
        <v>4</v>
      </c>
      <c r="B5" s="54">
        <v>42096</v>
      </c>
      <c r="C5" s="10">
        <v>33.9</v>
      </c>
      <c r="D5" s="10">
        <v>3.5</v>
      </c>
      <c r="E5" s="10">
        <v>3.8000000000000003</v>
      </c>
      <c r="F5" s="55" t="s">
        <v>21</v>
      </c>
      <c r="G5" s="56">
        <v>10.5</v>
      </c>
      <c r="H5" s="56">
        <v>13.3</v>
      </c>
    </row>
    <row r="6" spans="1:8" ht="15" x14ac:dyDescent="0.35">
      <c r="A6" s="40">
        <v>5</v>
      </c>
      <c r="B6" s="51">
        <v>42097</v>
      </c>
      <c r="C6" s="41">
        <v>36.1</v>
      </c>
      <c r="D6" s="41">
        <v>9.1</v>
      </c>
      <c r="E6" s="41">
        <v>-1.4000000000000001</v>
      </c>
      <c r="F6" s="52" t="s">
        <v>20</v>
      </c>
      <c r="G6" s="53">
        <v>3.5</v>
      </c>
      <c r="H6" s="53">
        <v>19</v>
      </c>
    </row>
    <row r="7" spans="1:8" ht="15" x14ac:dyDescent="0.35">
      <c r="A7" s="8">
        <v>6</v>
      </c>
      <c r="B7" s="54">
        <v>42097</v>
      </c>
      <c r="C7" s="10">
        <v>28.8</v>
      </c>
      <c r="D7" s="10">
        <v>6.6000000000000005</v>
      </c>
      <c r="E7" s="10">
        <v>-1.9000000000000001</v>
      </c>
      <c r="F7" s="55" t="s">
        <v>21</v>
      </c>
      <c r="G7" s="56">
        <v>5.6000000000000005</v>
      </c>
      <c r="H7" s="56">
        <v>17.8</v>
      </c>
    </row>
    <row r="8" spans="1:8" ht="15" x14ac:dyDescent="0.35">
      <c r="A8" s="40">
        <v>7</v>
      </c>
      <c r="B8" s="51">
        <v>42098</v>
      </c>
      <c r="C8" s="41">
        <v>52</v>
      </c>
      <c r="D8" s="41">
        <v>6.7</v>
      </c>
      <c r="E8" s="41">
        <v>-0.2</v>
      </c>
      <c r="F8" s="52" t="s">
        <v>20</v>
      </c>
      <c r="G8" s="53">
        <v>12.8</v>
      </c>
      <c r="H8" s="53">
        <v>11.3</v>
      </c>
    </row>
    <row r="9" spans="1:8" ht="15" x14ac:dyDescent="0.35">
      <c r="A9" s="8">
        <v>8</v>
      </c>
      <c r="B9" s="54">
        <v>42098</v>
      </c>
      <c r="C9" s="10">
        <v>22.400000000000002</v>
      </c>
      <c r="D9" s="10">
        <v>9.5</v>
      </c>
      <c r="E9" s="10">
        <v>-8.1</v>
      </c>
      <c r="F9" s="55" t="s">
        <v>21</v>
      </c>
      <c r="G9" s="56">
        <v>9.7000000000000011</v>
      </c>
      <c r="H9" s="56">
        <v>14.600000000000001</v>
      </c>
    </row>
    <row r="10" spans="1:8" ht="15" x14ac:dyDescent="0.35">
      <c r="A10" s="40">
        <v>9</v>
      </c>
      <c r="B10" s="51">
        <v>42099</v>
      </c>
      <c r="C10" s="41">
        <v>26.700000000000003</v>
      </c>
      <c r="D10" s="41">
        <v>7.3000000000000007</v>
      </c>
      <c r="E10" s="41">
        <v>-5.8000000000000007</v>
      </c>
      <c r="F10" s="52" t="s">
        <v>20</v>
      </c>
      <c r="G10" s="53">
        <v>11.700000000000001</v>
      </c>
      <c r="H10" s="53">
        <v>11.9</v>
      </c>
    </row>
    <row r="11" spans="1:8" ht="15" x14ac:dyDescent="0.35">
      <c r="A11" s="8">
        <v>10</v>
      </c>
      <c r="B11" s="54">
        <v>42099</v>
      </c>
      <c r="C11" s="10">
        <v>24</v>
      </c>
      <c r="D11" s="10">
        <v>2.1</v>
      </c>
      <c r="E11" s="10">
        <v>-0.30000000000000004</v>
      </c>
      <c r="F11" s="55" t="s">
        <v>21</v>
      </c>
      <c r="G11" s="56">
        <v>-0.30000000000000004</v>
      </c>
      <c r="H11" s="56">
        <v>22.5</v>
      </c>
    </row>
    <row r="12" spans="1:8" ht="15" x14ac:dyDescent="0.35">
      <c r="A12" s="40">
        <v>11</v>
      </c>
      <c r="B12" s="51">
        <v>42100</v>
      </c>
      <c r="C12" s="41">
        <v>24</v>
      </c>
      <c r="D12" s="41">
        <v>7.7</v>
      </c>
      <c r="E12" s="41">
        <v>-0.30000000000000004</v>
      </c>
      <c r="F12" s="52" t="s">
        <v>20</v>
      </c>
      <c r="G12" s="53">
        <v>12</v>
      </c>
      <c r="H12" s="53">
        <v>11.5</v>
      </c>
    </row>
    <row r="13" spans="1:8" ht="15" x14ac:dyDescent="0.35">
      <c r="A13" s="8">
        <v>12</v>
      </c>
      <c r="B13" s="54">
        <v>42100</v>
      </c>
      <c r="C13" s="10">
        <v>20.900000000000002</v>
      </c>
      <c r="D13" s="10">
        <v>1</v>
      </c>
      <c r="E13" s="10">
        <v>0.4</v>
      </c>
      <c r="F13" s="55" t="s">
        <v>21</v>
      </c>
      <c r="G13" s="56">
        <v>11.200000000000001</v>
      </c>
      <c r="H13" s="56">
        <v>11.9</v>
      </c>
    </row>
    <row r="14" spans="1:8" ht="15" x14ac:dyDescent="0.35">
      <c r="A14" s="40">
        <v>13</v>
      </c>
      <c r="B14" s="51">
        <v>42101</v>
      </c>
      <c r="C14" s="41">
        <v>35.300000000000004</v>
      </c>
      <c r="D14" s="41">
        <v>2.7</v>
      </c>
      <c r="E14" s="41">
        <v>-1.8</v>
      </c>
      <c r="F14" s="52" t="s">
        <v>20</v>
      </c>
      <c r="G14" s="53">
        <v>15</v>
      </c>
      <c r="H14" s="53">
        <v>8.1</v>
      </c>
    </row>
    <row r="15" spans="1:8" ht="15" x14ac:dyDescent="0.35">
      <c r="A15" s="8">
        <v>14</v>
      </c>
      <c r="B15" s="54">
        <v>42101</v>
      </c>
      <c r="C15" s="10">
        <v>19.700000000000003</v>
      </c>
      <c r="D15" s="10">
        <v>4.2</v>
      </c>
      <c r="E15" s="10">
        <v>-1.7000000000000002</v>
      </c>
      <c r="F15" s="55" t="s">
        <v>21</v>
      </c>
      <c r="G15" s="56">
        <v>9.5</v>
      </c>
      <c r="H15" s="56">
        <v>13.100000000000001</v>
      </c>
    </row>
    <row r="16" spans="1:8" ht="15" x14ac:dyDescent="0.35">
      <c r="A16" s="40">
        <v>15</v>
      </c>
      <c r="B16" s="51">
        <v>42102</v>
      </c>
      <c r="C16" s="41">
        <v>35.700000000000003</v>
      </c>
      <c r="D16" s="41">
        <v>1.7000000000000002</v>
      </c>
      <c r="E16" s="41">
        <v>2</v>
      </c>
      <c r="F16" s="52" t="s">
        <v>20</v>
      </c>
      <c r="G16" s="53">
        <v>20.400000000000002</v>
      </c>
      <c r="H16" s="53">
        <v>4.3</v>
      </c>
    </row>
    <row r="17" spans="1:8" ht="15" x14ac:dyDescent="0.35">
      <c r="A17" s="8">
        <v>16</v>
      </c>
      <c r="B17" s="54">
        <v>42102</v>
      </c>
      <c r="C17" s="10">
        <v>37</v>
      </c>
      <c r="D17" s="10">
        <v>2.2000000000000002</v>
      </c>
      <c r="E17" s="10">
        <v>1.6</v>
      </c>
      <c r="F17" s="55" t="s">
        <v>21</v>
      </c>
      <c r="G17" s="56">
        <v>11.9</v>
      </c>
      <c r="H17" s="56">
        <v>12.3</v>
      </c>
    </row>
    <row r="18" spans="1:8" ht="15" x14ac:dyDescent="0.35">
      <c r="A18" s="40">
        <v>17</v>
      </c>
      <c r="B18" s="51">
        <v>42103</v>
      </c>
      <c r="C18" s="41">
        <v>26.3</v>
      </c>
      <c r="D18" s="41">
        <v>5.9</v>
      </c>
      <c r="E18" s="41">
        <v>-4.6000000000000005</v>
      </c>
      <c r="F18" s="52" t="s">
        <v>20</v>
      </c>
      <c r="G18" s="53">
        <v>10.600000000000001</v>
      </c>
      <c r="H18" s="53">
        <v>11.700000000000001</v>
      </c>
    </row>
    <row r="19" spans="1:8" ht="15" x14ac:dyDescent="0.35">
      <c r="A19" s="8">
        <v>18</v>
      </c>
      <c r="B19" s="54">
        <v>42103</v>
      </c>
      <c r="C19" s="10">
        <v>42.7</v>
      </c>
      <c r="D19" s="10">
        <v>8.6</v>
      </c>
      <c r="E19" s="10">
        <v>1.4000000000000001</v>
      </c>
      <c r="F19" s="55" t="s">
        <v>21</v>
      </c>
      <c r="G19" s="56">
        <v>14</v>
      </c>
      <c r="H19" s="56">
        <v>10.8</v>
      </c>
    </row>
    <row r="20" spans="1:8" ht="15" x14ac:dyDescent="0.35">
      <c r="A20" s="40">
        <v>19</v>
      </c>
      <c r="B20" s="51">
        <v>42104</v>
      </c>
      <c r="C20" s="41">
        <v>17.900000000000002</v>
      </c>
      <c r="D20" s="41">
        <v>7.1000000000000005</v>
      </c>
      <c r="E20" s="41">
        <v>-6.5</v>
      </c>
      <c r="F20" s="52" t="s">
        <v>20</v>
      </c>
      <c r="G20" s="53">
        <v>-6.3000000000000007</v>
      </c>
      <c r="H20" s="53">
        <v>26.5</v>
      </c>
    </row>
    <row r="21" spans="1:8" ht="15" x14ac:dyDescent="0.35">
      <c r="A21" s="8">
        <v>20</v>
      </c>
      <c r="B21" s="54">
        <v>42104</v>
      </c>
      <c r="C21" s="10">
        <v>21.200000000000003</v>
      </c>
      <c r="D21" s="10">
        <v>7.7</v>
      </c>
      <c r="E21" s="10">
        <v>-2.9000000000000004</v>
      </c>
      <c r="F21" s="55" t="s">
        <v>21</v>
      </c>
      <c r="G21" s="56">
        <v>2.9000000000000004</v>
      </c>
      <c r="H21" s="56">
        <v>18</v>
      </c>
    </row>
    <row r="22" spans="1:8" ht="15" x14ac:dyDescent="0.35">
      <c r="A22" s="40">
        <v>21</v>
      </c>
      <c r="B22" s="51">
        <v>42105</v>
      </c>
      <c r="C22" s="41">
        <v>31.6</v>
      </c>
      <c r="D22" s="41">
        <v>1.1000000000000001</v>
      </c>
      <c r="E22" s="41">
        <v>1.7000000000000002</v>
      </c>
      <c r="F22" s="52" t="s">
        <v>20</v>
      </c>
      <c r="G22" s="53">
        <v>13.8</v>
      </c>
      <c r="H22" s="53">
        <v>9.4</v>
      </c>
    </row>
    <row r="23" spans="1:8" ht="15" x14ac:dyDescent="0.35">
      <c r="A23" s="8">
        <v>22</v>
      </c>
      <c r="B23" s="54">
        <v>42105</v>
      </c>
      <c r="C23" s="10">
        <v>22.400000000000002</v>
      </c>
      <c r="D23" s="10">
        <v>3.6</v>
      </c>
      <c r="E23" s="10">
        <v>-3.1</v>
      </c>
      <c r="F23" s="55" t="s">
        <v>21</v>
      </c>
      <c r="G23" s="56">
        <v>13.700000000000001</v>
      </c>
      <c r="H23" s="56">
        <v>10</v>
      </c>
    </row>
    <row r="24" spans="1:8" ht="15" x14ac:dyDescent="0.35">
      <c r="A24" s="40">
        <v>23</v>
      </c>
      <c r="B24" s="51">
        <v>42106</v>
      </c>
      <c r="C24" s="41">
        <v>27.900000000000002</v>
      </c>
      <c r="D24" s="41">
        <v>8.3000000000000007</v>
      </c>
      <c r="E24" s="41">
        <v>-5.7</v>
      </c>
      <c r="F24" s="52" t="s">
        <v>20</v>
      </c>
      <c r="G24" s="53">
        <v>-2.8000000000000003</v>
      </c>
      <c r="H24" s="53">
        <v>22.900000000000002</v>
      </c>
    </row>
    <row r="25" spans="1:8" ht="15" x14ac:dyDescent="0.35">
      <c r="A25" s="8">
        <v>24</v>
      </c>
      <c r="B25" s="54">
        <v>42106</v>
      </c>
      <c r="C25" s="10">
        <v>32.5</v>
      </c>
      <c r="D25" s="10">
        <v>7.8000000000000007</v>
      </c>
      <c r="E25" s="10">
        <v>-0.2</v>
      </c>
      <c r="F25" s="55" t="s">
        <v>21</v>
      </c>
      <c r="G25" s="56">
        <v>10.700000000000001</v>
      </c>
      <c r="H25" s="56">
        <v>12.100000000000001</v>
      </c>
    </row>
    <row r="26" spans="1:8" ht="15" x14ac:dyDescent="0.35">
      <c r="A26" s="40">
        <v>25</v>
      </c>
      <c r="B26" s="51">
        <v>42107</v>
      </c>
      <c r="C26" s="41">
        <v>18.3</v>
      </c>
      <c r="D26" s="41">
        <v>9.3000000000000007</v>
      </c>
      <c r="E26" s="41">
        <v>-8.4</v>
      </c>
      <c r="F26" s="52" t="s">
        <v>20</v>
      </c>
      <c r="G26" s="53">
        <v>10.3</v>
      </c>
      <c r="H26" s="53">
        <v>12.600000000000001</v>
      </c>
    </row>
    <row r="27" spans="1:8" ht="15" x14ac:dyDescent="0.35">
      <c r="A27" s="8">
        <v>26</v>
      </c>
      <c r="B27" s="54">
        <v>42107</v>
      </c>
      <c r="C27" s="10">
        <v>10.600000000000001</v>
      </c>
      <c r="D27" s="10">
        <v>7.9</v>
      </c>
      <c r="E27" s="10">
        <v>-6.6000000000000005</v>
      </c>
      <c r="F27" s="55" t="s">
        <v>21</v>
      </c>
      <c r="G27" s="56">
        <v>2.7</v>
      </c>
      <c r="H27" s="56">
        <v>19.200000000000003</v>
      </c>
    </row>
    <row r="28" spans="1:8" ht="15" x14ac:dyDescent="0.35">
      <c r="A28" s="40">
        <v>27</v>
      </c>
      <c r="B28" s="51">
        <v>42108</v>
      </c>
      <c r="C28" s="41">
        <v>36.800000000000004</v>
      </c>
      <c r="D28" s="41">
        <v>1.7000000000000002</v>
      </c>
      <c r="E28" s="41">
        <v>-1.2000000000000002</v>
      </c>
      <c r="F28" s="52" t="s">
        <v>20</v>
      </c>
      <c r="G28" s="53">
        <v>9.6000000000000014</v>
      </c>
      <c r="H28" s="53">
        <v>13.600000000000001</v>
      </c>
    </row>
    <row r="29" spans="1:8" ht="15" x14ac:dyDescent="0.35">
      <c r="A29" s="8">
        <v>28</v>
      </c>
      <c r="B29" s="54">
        <v>42108</v>
      </c>
      <c r="C29" s="10">
        <v>33.5</v>
      </c>
      <c r="D29" s="10">
        <v>2.9000000000000004</v>
      </c>
      <c r="E29" s="10">
        <v>-0.30000000000000004</v>
      </c>
      <c r="F29" s="55" t="s">
        <v>21</v>
      </c>
      <c r="G29" s="56">
        <v>16.2</v>
      </c>
      <c r="H29" s="56">
        <v>7.3000000000000007</v>
      </c>
    </row>
    <row r="30" spans="1:8" ht="15" x14ac:dyDescent="0.35">
      <c r="A30" s="40">
        <v>29</v>
      </c>
      <c r="B30" s="51">
        <v>42109</v>
      </c>
      <c r="C30" s="41">
        <v>33</v>
      </c>
      <c r="D30" s="41">
        <v>4.3</v>
      </c>
      <c r="E30" s="41">
        <v>4.9000000000000004</v>
      </c>
      <c r="F30" s="52" t="s">
        <v>20</v>
      </c>
      <c r="G30" s="53">
        <v>5</v>
      </c>
      <c r="H30" s="53">
        <v>16.600000000000001</v>
      </c>
    </row>
    <row r="31" spans="1:8" ht="15" x14ac:dyDescent="0.35">
      <c r="A31" s="8">
        <v>30</v>
      </c>
      <c r="B31" s="54">
        <v>42109</v>
      </c>
      <c r="C31" s="10">
        <v>20</v>
      </c>
      <c r="D31" s="10">
        <v>3.8000000000000003</v>
      </c>
      <c r="E31" s="10">
        <v>1.1000000000000001</v>
      </c>
      <c r="F31" s="55" t="s">
        <v>21</v>
      </c>
      <c r="G31" s="56">
        <v>10.100000000000001</v>
      </c>
      <c r="H31" s="56">
        <v>12.9</v>
      </c>
    </row>
    <row r="32" spans="1:8" ht="15" x14ac:dyDescent="0.35">
      <c r="A32" s="40">
        <v>31</v>
      </c>
      <c r="B32" s="51">
        <v>42110</v>
      </c>
      <c r="C32" s="41">
        <v>28.400000000000002</v>
      </c>
      <c r="D32" s="41">
        <v>3.9000000000000004</v>
      </c>
      <c r="E32" s="41">
        <v>-2.8000000000000003</v>
      </c>
      <c r="F32" s="52" t="s">
        <v>20</v>
      </c>
      <c r="G32" s="53">
        <v>12.8</v>
      </c>
      <c r="H32" s="53">
        <v>11.700000000000001</v>
      </c>
    </row>
    <row r="33" spans="1:8" ht="15" x14ac:dyDescent="0.35">
      <c r="A33" s="8">
        <v>32</v>
      </c>
      <c r="B33" s="54">
        <v>42110</v>
      </c>
      <c r="C33" s="10">
        <v>37.1</v>
      </c>
      <c r="D33" s="10">
        <v>3</v>
      </c>
      <c r="E33" s="10">
        <v>2</v>
      </c>
      <c r="F33" s="55" t="s">
        <v>21</v>
      </c>
      <c r="G33" s="56">
        <v>20.3</v>
      </c>
      <c r="H33" s="56">
        <v>4.3</v>
      </c>
    </row>
    <row r="34" spans="1:8" ht="15" x14ac:dyDescent="0.35">
      <c r="A34" s="40">
        <v>33</v>
      </c>
      <c r="B34" s="51">
        <v>42111</v>
      </c>
      <c r="C34" s="41">
        <v>33.4</v>
      </c>
      <c r="D34" s="41">
        <v>5.2</v>
      </c>
      <c r="E34" s="41">
        <v>-2.5</v>
      </c>
      <c r="F34" s="52" t="s">
        <v>20</v>
      </c>
      <c r="G34" s="53">
        <v>14.700000000000001</v>
      </c>
      <c r="H34" s="53">
        <v>10.5</v>
      </c>
    </row>
    <row r="35" spans="1:8" ht="15" x14ac:dyDescent="0.35">
      <c r="A35" s="8">
        <v>34</v>
      </c>
      <c r="B35" s="54">
        <v>42111</v>
      </c>
      <c r="C35" s="10">
        <v>46.800000000000004</v>
      </c>
      <c r="D35" s="10">
        <v>4.1000000000000005</v>
      </c>
      <c r="E35" s="10">
        <v>5.3000000000000007</v>
      </c>
      <c r="F35" s="55" t="s">
        <v>21</v>
      </c>
      <c r="G35" s="56">
        <v>24.400000000000002</v>
      </c>
      <c r="H35" s="56">
        <v>2.1</v>
      </c>
    </row>
    <row r="36" spans="1:8" ht="15" x14ac:dyDescent="0.35">
      <c r="A36" s="40">
        <v>35</v>
      </c>
      <c r="B36" s="51">
        <v>42112</v>
      </c>
      <c r="C36" s="41">
        <v>22</v>
      </c>
      <c r="D36" s="41">
        <v>6.5</v>
      </c>
      <c r="E36" s="41">
        <v>-1.7000000000000002</v>
      </c>
      <c r="F36" s="52" t="s">
        <v>20</v>
      </c>
      <c r="G36" s="53">
        <v>-0.70000000000000007</v>
      </c>
      <c r="H36" s="53">
        <v>21.8</v>
      </c>
    </row>
    <row r="37" spans="1:8" ht="15" x14ac:dyDescent="0.35">
      <c r="A37" s="8">
        <v>36</v>
      </c>
      <c r="B37" s="54">
        <v>42112</v>
      </c>
      <c r="C37" s="10">
        <v>29.1</v>
      </c>
      <c r="D37" s="10">
        <v>5.4</v>
      </c>
      <c r="E37" s="10">
        <v>4</v>
      </c>
      <c r="F37" s="55" t="s">
        <v>21</v>
      </c>
      <c r="G37" s="56">
        <v>16.5</v>
      </c>
      <c r="H37" s="56">
        <v>7.1000000000000005</v>
      </c>
    </row>
    <row r="38" spans="1:8" ht="15" x14ac:dyDescent="0.35">
      <c r="A38" s="40">
        <v>37</v>
      </c>
      <c r="B38" s="51">
        <v>42113</v>
      </c>
      <c r="C38" s="41">
        <v>29.6</v>
      </c>
      <c r="D38" s="41">
        <v>6.1000000000000005</v>
      </c>
      <c r="E38" s="41">
        <v>-3.2</v>
      </c>
      <c r="F38" s="52" t="s">
        <v>20</v>
      </c>
      <c r="G38" s="53">
        <v>12.600000000000001</v>
      </c>
      <c r="H38" s="53">
        <v>12</v>
      </c>
    </row>
    <row r="39" spans="1:8" ht="15" x14ac:dyDescent="0.35">
      <c r="A39" s="8">
        <v>38</v>
      </c>
      <c r="B39" s="54">
        <v>42113</v>
      </c>
      <c r="C39" s="10">
        <v>33.800000000000004</v>
      </c>
      <c r="D39" s="10">
        <v>4.2</v>
      </c>
      <c r="E39" s="10">
        <v>3.4000000000000004</v>
      </c>
      <c r="F39" s="55" t="s">
        <v>21</v>
      </c>
      <c r="G39" s="56">
        <v>5.4</v>
      </c>
      <c r="H39" s="56">
        <v>17.3</v>
      </c>
    </row>
    <row r="40" spans="1:8" ht="15" x14ac:dyDescent="0.35">
      <c r="A40" s="40">
        <v>39</v>
      </c>
      <c r="B40" s="51">
        <v>42114</v>
      </c>
      <c r="C40" s="41">
        <v>46.2</v>
      </c>
      <c r="D40" s="41">
        <v>1.7000000000000002</v>
      </c>
      <c r="E40" s="41">
        <v>1.9000000000000001</v>
      </c>
      <c r="F40" s="52" t="s">
        <v>20</v>
      </c>
      <c r="G40" s="53">
        <v>19.8</v>
      </c>
      <c r="H40" s="53">
        <v>4.5</v>
      </c>
    </row>
    <row r="41" spans="1:8" ht="15" x14ac:dyDescent="0.35">
      <c r="A41" s="8">
        <v>40</v>
      </c>
      <c r="B41" s="54">
        <v>42114</v>
      </c>
      <c r="C41" s="10">
        <v>56.6</v>
      </c>
      <c r="D41" s="10">
        <v>2.8000000000000003</v>
      </c>
      <c r="E41" s="10">
        <v>6.2</v>
      </c>
      <c r="F41" s="55" t="s">
        <v>21</v>
      </c>
      <c r="G41" s="56">
        <v>24.700000000000003</v>
      </c>
      <c r="H41" s="56">
        <v>2.7</v>
      </c>
    </row>
    <row r="42" spans="1:8" ht="15" x14ac:dyDescent="0.35">
      <c r="A42" s="40">
        <v>41</v>
      </c>
      <c r="B42" s="51">
        <v>42115</v>
      </c>
      <c r="C42" s="41">
        <v>23.400000000000002</v>
      </c>
      <c r="D42" s="41">
        <v>8.4</v>
      </c>
      <c r="E42" s="41">
        <v>-7.7</v>
      </c>
      <c r="F42" s="52" t="s">
        <v>20</v>
      </c>
      <c r="G42" s="53">
        <v>1.2000000000000002</v>
      </c>
      <c r="H42" s="53">
        <v>21.1</v>
      </c>
    </row>
    <row r="43" spans="1:8" ht="15" x14ac:dyDescent="0.35">
      <c r="A43" s="8">
        <v>42</v>
      </c>
      <c r="B43" s="54">
        <v>42115</v>
      </c>
      <c r="C43" s="10">
        <v>47</v>
      </c>
      <c r="D43" s="10">
        <v>3.2</v>
      </c>
      <c r="E43" s="10">
        <v>4.6000000000000005</v>
      </c>
      <c r="F43" s="55" t="s">
        <v>21</v>
      </c>
      <c r="G43" s="56">
        <v>20.900000000000002</v>
      </c>
      <c r="H43" s="56">
        <v>5.3000000000000007</v>
      </c>
    </row>
    <row r="44" spans="1:8" ht="15" x14ac:dyDescent="0.35">
      <c r="A44" s="40">
        <v>43</v>
      </c>
      <c r="B44" s="51">
        <v>42116</v>
      </c>
      <c r="C44" s="41">
        <v>37.6</v>
      </c>
      <c r="D44" s="41">
        <v>2.2000000000000002</v>
      </c>
      <c r="E44" s="41">
        <v>2.4000000000000004</v>
      </c>
      <c r="F44" s="52" t="s">
        <v>20</v>
      </c>
      <c r="G44" s="53">
        <v>18.3</v>
      </c>
      <c r="H44" s="53">
        <v>5.7</v>
      </c>
    </row>
    <row r="45" spans="1:8" ht="15" x14ac:dyDescent="0.35">
      <c r="A45" s="8">
        <v>44</v>
      </c>
      <c r="B45" s="54">
        <v>42116</v>
      </c>
      <c r="C45" s="10">
        <v>18.7</v>
      </c>
      <c r="D45" s="10">
        <v>8.5</v>
      </c>
      <c r="E45" s="10">
        <v>-2.8000000000000003</v>
      </c>
      <c r="F45" s="55" t="s">
        <v>21</v>
      </c>
      <c r="G45" s="56">
        <v>2.5</v>
      </c>
      <c r="H45" s="56">
        <v>18.8</v>
      </c>
    </row>
    <row r="46" spans="1:8" ht="15" x14ac:dyDescent="0.35">
      <c r="A46" s="40">
        <v>45</v>
      </c>
      <c r="B46" s="51">
        <v>42117</v>
      </c>
      <c r="C46" s="41">
        <v>42.5</v>
      </c>
      <c r="D46" s="41">
        <v>9.2000000000000011</v>
      </c>
      <c r="E46" s="41">
        <v>0</v>
      </c>
      <c r="F46" s="52" t="s">
        <v>20</v>
      </c>
      <c r="G46" s="53">
        <v>18.400000000000002</v>
      </c>
      <c r="H46" s="53">
        <v>7.8000000000000007</v>
      </c>
    </row>
    <row r="47" spans="1:8" ht="15" x14ac:dyDescent="0.35">
      <c r="A47" s="8">
        <v>46</v>
      </c>
      <c r="B47" s="54">
        <v>42117</v>
      </c>
      <c r="C47" s="10">
        <v>28.5</v>
      </c>
      <c r="D47" s="10">
        <v>7.7</v>
      </c>
      <c r="E47" s="10">
        <v>1.9000000000000001</v>
      </c>
      <c r="F47" s="55" t="s">
        <v>21</v>
      </c>
      <c r="G47" s="56">
        <v>11.5</v>
      </c>
      <c r="H47" s="56">
        <v>12.4</v>
      </c>
    </row>
    <row r="48" spans="1:8" ht="15" x14ac:dyDescent="0.35">
      <c r="A48" s="40">
        <v>47</v>
      </c>
      <c r="B48" s="51">
        <v>42118</v>
      </c>
      <c r="C48" s="41">
        <v>31.900000000000002</v>
      </c>
      <c r="D48" s="41">
        <v>2.3000000000000003</v>
      </c>
      <c r="E48" s="41">
        <v>-2</v>
      </c>
      <c r="F48" s="52" t="s">
        <v>20</v>
      </c>
      <c r="G48" s="53">
        <v>17.2</v>
      </c>
      <c r="H48" s="53">
        <v>6.5</v>
      </c>
    </row>
    <row r="49" spans="1:8" ht="15" x14ac:dyDescent="0.35">
      <c r="A49" s="8">
        <v>48</v>
      </c>
      <c r="B49" s="54">
        <v>42118</v>
      </c>
      <c r="C49" s="10">
        <v>26.900000000000002</v>
      </c>
      <c r="D49" s="10">
        <v>4.8000000000000007</v>
      </c>
      <c r="E49" s="10">
        <v>0.5</v>
      </c>
      <c r="F49" s="55" t="s">
        <v>21</v>
      </c>
      <c r="G49" s="56">
        <v>10.700000000000001</v>
      </c>
      <c r="H49" s="56">
        <v>12.3</v>
      </c>
    </row>
    <row r="50" spans="1:8" ht="15" x14ac:dyDescent="0.35">
      <c r="A50" s="40">
        <v>49</v>
      </c>
      <c r="B50" s="51">
        <v>42119</v>
      </c>
      <c r="C50" s="41">
        <v>36.4</v>
      </c>
      <c r="D50" s="41">
        <v>2.5</v>
      </c>
      <c r="E50" s="41">
        <v>0</v>
      </c>
      <c r="F50" s="52" t="s">
        <v>20</v>
      </c>
      <c r="G50" s="53">
        <v>16.7</v>
      </c>
      <c r="H50" s="53">
        <v>7.6000000000000005</v>
      </c>
    </row>
    <row r="51" spans="1:8" ht="15" x14ac:dyDescent="0.35">
      <c r="A51" s="44">
        <v>50</v>
      </c>
      <c r="B51" s="62">
        <v>42119</v>
      </c>
      <c r="C51" s="45">
        <v>40.5</v>
      </c>
      <c r="D51" s="45">
        <v>9.8000000000000007</v>
      </c>
      <c r="E51" s="45">
        <v>-1</v>
      </c>
      <c r="F51" s="63" t="s">
        <v>21</v>
      </c>
      <c r="G51" s="64">
        <v>18.400000000000002</v>
      </c>
      <c r="H51" s="64">
        <v>5.4</v>
      </c>
    </row>
  </sheetData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6145" r:id="rId3">
          <objectPr defaultSize="0" autoPict="0" r:id="rId4">
            <anchor moveWithCells="1" sizeWithCells="1">
              <from>
                <xdr:col>2</xdr:col>
                <xdr:colOff>355600</xdr:colOff>
                <xdr:row>0</xdr:row>
                <xdr:rowOff>19050</xdr:rowOff>
              </from>
              <to>
                <xdr:col>2</xdr:col>
                <xdr:colOff>488950</xdr:colOff>
                <xdr:row>0</xdr:row>
                <xdr:rowOff>165100</xdr:rowOff>
              </to>
            </anchor>
          </objectPr>
        </oleObject>
      </mc:Choice>
      <mc:Fallback>
        <oleObject progId="Equation.DSMT4" shapeId="6145" r:id="rId3"/>
      </mc:Fallback>
    </mc:AlternateContent>
    <mc:AlternateContent xmlns:mc="http://schemas.openxmlformats.org/markup-compatibility/2006">
      <mc:Choice Requires="x14">
        <oleObject progId="Equation.DSMT4" shapeId="6146" r:id="rId5">
          <objectPr defaultSize="0" autoPict="0" r:id="rId6">
            <anchor moveWithCells="1" sizeWithCells="1">
              <from>
                <xdr:col>3</xdr:col>
                <xdr:colOff>374650</xdr:colOff>
                <xdr:row>0</xdr:row>
                <xdr:rowOff>38100</xdr:rowOff>
              </from>
              <to>
                <xdr:col>3</xdr:col>
                <xdr:colOff>508000</xdr:colOff>
                <xdr:row>0</xdr:row>
                <xdr:rowOff>184150</xdr:rowOff>
              </to>
            </anchor>
          </objectPr>
        </oleObject>
      </mc:Choice>
      <mc:Fallback>
        <oleObject progId="Equation.DSMT4" shapeId="6146" r:id="rId5"/>
      </mc:Fallback>
    </mc:AlternateContent>
    <mc:AlternateContent xmlns:mc="http://schemas.openxmlformats.org/markup-compatibility/2006">
      <mc:Choice Requires="x14">
        <oleObject progId="Equation.DSMT4" shapeId="6147" r:id="rId7">
          <objectPr defaultSize="0" r:id="rId8">
            <anchor moveWithCells="1" sizeWithCells="1">
              <from>
                <xdr:col>4</xdr:col>
                <xdr:colOff>361950</xdr:colOff>
                <xdr:row>0</xdr:row>
                <xdr:rowOff>31750</xdr:rowOff>
              </from>
              <to>
                <xdr:col>4</xdr:col>
                <xdr:colOff>488950</xdr:colOff>
                <xdr:row>0</xdr:row>
                <xdr:rowOff>184150</xdr:rowOff>
              </to>
            </anchor>
          </objectPr>
        </oleObject>
      </mc:Choice>
      <mc:Fallback>
        <oleObject progId="Equation.DSMT4" shapeId="6147" r:id="rId7"/>
      </mc:Fallback>
    </mc:AlternateContent>
    <mc:AlternateContent xmlns:mc="http://schemas.openxmlformats.org/markup-compatibility/2006">
      <mc:Choice Requires="x14">
        <oleObject progId="Equation.DSMT4" shapeId="6148" r:id="rId9">
          <objectPr defaultSize="0" autoPict="0" r:id="rId10">
            <anchor moveWithCells="1" sizeWithCells="1">
              <from>
                <xdr:col>5</xdr:col>
                <xdr:colOff>508000</xdr:colOff>
                <xdr:row>0</xdr:row>
                <xdr:rowOff>19050</xdr:rowOff>
              </from>
              <to>
                <xdr:col>5</xdr:col>
                <xdr:colOff>641350</xdr:colOff>
                <xdr:row>0</xdr:row>
                <xdr:rowOff>165100</xdr:rowOff>
              </to>
            </anchor>
          </objectPr>
        </oleObject>
      </mc:Choice>
      <mc:Fallback>
        <oleObject progId="Equation.DSMT4" shapeId="6148" r:id="rId9"/>
      </mc:Fallback>
    </mc:AlternateContent>
    <mc:AlternateContent xmlns:mc="http://schemas.openxmlformats.org/markup-compatibility/2006">
      <mc:Choice Requires="x14">
        <oleObject progId="Equation.DSMT4" shapeId="6149" r:id="rId11">
          <objectPr defaultSize="0" autoPict="0" r:id="rId12">
            <anchor moveWithCells="1" sizeWithCells="1">
              <from>
                <xdr:col>6</xdr:col>
                <xdr:colOff>336550</xdr:colOff>
                <xdr:row>0</xdr:row>
                <xdr:rowOff>19050</xdr:rowOff>
              </from>
              <to>
                <xdr:col>6</xdr:col>
                <xdr:colOff>469900</xdr:colOff>
                <xdr:row>0</xdr:row>
                <xdr:rowOff>165100</xdr:rowOff>
              </to>
            </anchor>
          </objectPr>
        </oleObject>
      </mc:Choice>
      <mc:Fallback>
        <oleObject progId="Equation.DSMT4" shapeId="6149" r:id="rId11"/>
      </mc:Fallback>
    </mc:AlternateContent>
    <mc:AlternateContent xmlns:mc="http://schemas.openxmlformats.org/markup-compatibility/2006">
      <mc:Choice Requires="x14">
        <oleObject progId="Equation.DSMT4" shapeId="6150" r:id="rId13">
          <objectPr defaultSize="0" autoPict="0" r:id="rId14">
            <anchor moveWithCells="1" sizeWithCells="1">
              <from>
                <xdr:col>7</xdr:col>
                <xdr:colOff>355600</xdr:colOff>
                <xdr:row>0</xdr:row>
                <xdr:rowOff>31750</xdr:rowOff>
              </from>
              <to>
                <xdr:col>7</xdr:col>
                <xdr:colOff>488950</xdr:colOff>
                <xdr:row>0</xdr:row>
                <xdr:rowOff>171450</xdr:rowOff>
              </to>
            </anchor>
          </objectPr>
        </oleObject>
      </mc:Choice>
      <mc:Fallback>
        <oleObject progId="Equation.DSMT4" shapeId="6150" r:id="rId13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F6" sqref="F6"/>
    </sheetView>
  </sheetViews>
  <sheetFormatPr defaultRowHeight="13" x14ac:dyDescent="0.2"/>
  <sheetData>
    <row r="1" spans="1:5" ht="15" x14ac:dyDescent="0.35">
      <c r="A1" s="46" t="s">
        <v>22</v>
      </c>
      <c r="B1" s="46" t="s">
        <v>1</v>
      </c>
      <c r="C1" s="46" t="s">
        <v>12</v>
      </c>
      <c r="D1" s="46" t="s">
        <v>23</v>
      </c>
      <c r="E1" s="58" t="s">
        <v>24</v>
      </c>
    </row>
    <row r="2" spans="1:5" ht="15" x14ac:dyDescent="0.35">
      <c r="A2" s="47">
        <v>1</v>
      </c>
      <c r="B2" s="48">
        <v>89.2</v>
      </c>
      <c r="C2" s="61">
        <v>5</v>
      </c>
      <c r="D2" s="68">
        <v>2.25</v>
      </c>
      <c r="E2" s="68">
        <v>-3.375</v>
      </c>
    </row>
    <row r="3" spans="1:5" ht="15" x14ac:dyDescent="0.35">
      <c r="A3" s="8">
        <v>2</v>
      </c>
      <c r="B3" s="10">
        <v>93.4</v>
      </c>
      <c r="C3" s="13">
        <v>5</v>
      </c>
      <c r="D3" s="12">
        <v>2.25</v>
      </c>
      <c r="E3" s="12">
        <v>-3.375</v>
      </c>
    </row>
    <row r="4" spans="1:5" ht="15" x14ac:dyDescent="0.35">
      <c r="A4" s="40">
        <v>3</v>
      </c>
      <c r="B4" s="41">
        <v>100.3</v>
      </c>
      <c r="C4" s="65">
        <v>5</v>
      </c>
      <c r="D4" s="17">
        <v>2.25</v>
      </c>
      <c r="E4" s="17">
        <v>-3.375</v>
      </c>
    </row>
    <row r="5" spans="1:5" ht="15" x14ac:dyDescent="0.35">
      <c r="A5" s="8">
        <v>4</v>
      </c>
      <c r="B5" s="10">
        <v>95.4</v>
      </c>
      <c r="C5" s="13">
        <v>5</v>
      </c>
      <c r="D5" s="12">
        <v>2.25</v>
      </c>
      <c r="E5" s="12">
        <v>-3.375</v>
      </c>
    </row>
    <row r="6" spans="1:5" ht="15" x14ac:dyDescent="0.35">
      <c r="A6" s="40">
        <v>5</v>
      </c>
      <c r="B6" s="41">
        <v>112.3</v>
      </c>
      <c r="C6" s="65">
        <v>6</v>
      </c>
      <c r="D6" s="17">
        <v>0.25</v>
      </c>
      <c r="E6" s="17">
        <v>-0.125</v>
      </c>
    </row>
    <row r="7" spans="1:5" ht="15" x14ac:dyDescent="0.35">
      <c r="A7" s="8">
        <v>6</v>
      </c>
      <c r="B7" s="10">
        <v>108.7</v>
      </c>
      <c r="C7" s="13">
        <v>6</v>
      </c>
      <c r="D7" s="12">
        <v>0.25</v>
      </c>
      <c r="E7" s="12">
        <v>-0.125</v>
      </c>
    </row>
    <row r="8" spans="1:5" ht="15" x14ac:dyDescent="0.35">
      <c r="A8" s="40">
        <v>7</v>
      </c>
      <c r="B8" s="41">
        <v>115.3</v>
      </c>
      <c r="C8" s="65">
        <v>6</v>
      </c>
      <c r="D8" s="17">
        <v>0.25</v>
      </c>
      <c r="E8" s="17">
        <v>-0.125</v>
      </c>
    </row>
    <row r="9" spans="1:5" ht="15" x14ac:dyDescent="0.35">
      <c r="A9" s="8">
        <v>8</v>
      </c>
      <c r="B9" s="10">
        <v>105.4</v>
      </c>
      <c r="C9" s="13">
        <v>6</v>
      </c>
      <c r="D9" s="12">
        <v>0.25</v>
      </c>
      <c r="E9" s="12">
        <v>-0.125</v>
      </c>
    </row>
    <row r="10" spans="1:5" ht="15" x14ac:dyDescent="0.35">
      <c r="A10" s="40">
        <v>9</v>
      </c>
      <c r="B10" s="41">
        <v>114.5</v>
      </c>
      <c r="C10" s="65">
        <v>7</v>
      </c>
      <c r="D10" s="17">
        <v>0.25</v>
      </c>
      <c r="E10" s="17">
        <v>0.125</v>
      </c>
    </row>
    <row r="11" spans="1:5" ht="15" x14ac:dyDescent="0.35">
      <c r="A11" s="8">
        <v>10</v>
      </c>
      <c r="B11" s="10">
        <v>118.6</v>
      </c>
      <c r="C11" s="13">
        <v>7</v>
      </c>
      <c r="D11" s="12">
        <v>0.25</v>
      </c>
      <c r="E11" s="12">
        <v>0.125</v>
      </c>
    </row>
    <row r="12" spans="1:5" ht="15" x14ac:dyDescent="0.35">
      <c r="A12" s="40">
        <v>11</v>
      </c>
      <c r="B12" s="41">
        <v>109.3</v>
      </c>
      <c r="C12" s="65">
        <v>7</v>
      </c>
      <c r="D12" s="17">
        <v>0.25</v>
      </c>
      <c r="E12" s="17">
        <v>0.125</v>
      </c>
    </row>
    <row r="13" spans="1:5" ht="15" x14ac:dyDescent="0.35">
      <c r="A13" s="8">
        <v>12</v>
      </c>
      <c r="B13" s="10">
        <v>120.1</v>
      </c>
      <c r="C13" s="13">
        <v>7</v>
      </c>
      <c r="D13" s="12">
        <v>0.25</v>
      </c>
      <c r="E13" s="12">
        <v>0.125</v>
      </c>
    </row>
    <row r="14" spans="1:5" ht="15" x14ac:dyDescent="0.35">
      <c r="A14" s="40">
        <v>13</v>
      </c>
      <c r="B14" s="41">
        <v>110.3</v>
      </c>
      <c r="C14" s="65">
        <v>8</v>
      </c>
      <c r="D14" s="17">
        <v>2.25</v>
      </c>
      <c r="E14" s="17">
        <v>3.375</v>
      </c>
    </row>
    <row r="15" spans="1:5" ht="15" x14ac:dyDescent="0.35">
      <c r="A15" s="8">
        <v>14</v>
      </c>
      <c r="B15" s="10">
        <v>105.3</v>
      </c>
      <c r="C15" s="13">
        <v>8</v>
      </c>
      <c r="D15" s="12">
        <v>2.25</v>
      </c>
      <c r="E15" s="12">
        <v>3.375</v>
      </c>
    </row>
    <row r="16" spans="1:5" ht="15" x14ac:dyDescent="0.35">
      <c r="A16" s="40">
        <v>15</v>
      </c>
      <c r="B16" s="41">
        <v>99.8</v>
      </c>
      <c r="C16" s="65">
        <v>8</v>
      </c>
      <c r="D16" s="17">
        <v>2.25</v>
      </c>
      <c r="E16" s="17">
        <v>3.375</v>
      </c>
    </row>
    <row r="17" spans="1:5" ht="15" x14ac:dyDescent="0.2">
      <c r="A17" s="71">
        <v>16</v>
      </c>
      <c r="B17" s="72">
        <v>108.2</v>
      </c>
      <c r="C17" s="72">
        <v>8</v>
      </c>
      <c r="D17" s="71">
        <v>2.25</v>
      </c>
      <c r="E17" s="71">
        <v>3.375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3" x14ac:dyDescent="0.2"/>
  <cols>
    <col min="4" max="4" width="9" customWidth="1"/>
    <col min="5" max="7" width="9" hidden="1" customWidth="1"/>
  </cols>
  <sheetData>
    <row r="1" spans="1:7" x14ac:dyDescent="0.2">
      <c r="A1" s="67" t="s">
        <v>25</v>
      </c>
      <c r="B1" s="67" t="s">
        <v>26</v>
      </c>
      <c r="C1" s="67" t="s">
        <v>27</v>
      </c>
      <c r="D1" s="67" t="s">
        <v>28</v>
      </c>
      <c r="E1" s="14" t="s">
        <v>29</v>
      </c>
      <c r="F1" s="14"/>
      <c r="G1" s="14"/>
    </row>
    <row r="2" spans="1:7" ht="15" x14ac:dyDescent="0.2">
      <c r="A2" s="68">
        <v>5</v>
      </c>
      <c r="B2" s="68">
        <f t="shared" ref="B2:B13" si="0">_xlfn.BINOM.INV(E2,F2,0.05)</f>
        <v>1</v>
      </c>
      <c r="C2" s="68">
        <f t="shared" ref="C2:C13" si="1">E2-B2</f>
        <v>99</v>
      </c>
      <c r="D2" s="70">
        <f t="shared" ref="D2:D13" si="2">B2/E2</f>
        <v>0.01</v>
      </c>
      <c r="E2" s="14">
        <v>100</v>
      </c>
      <c r="F2" s="14">
        <f t="shared" ref="F2:F13" si="3">CEILING(G2,0.001)</f>
        <v>0.03</v>
      </c>
      <c r="G2" s="14">
        <f t="shared" ref="G2:G13" si="4">1/(1+EXP(-0.15*A2+4.25))</f>
        <v>2.9312230751356319E-2</v>
      </c>
    </row>
    <row r="3" spans="1:7" ht="15" x14ac:dyDescent="0.2">
      <c r="A3" s="12">
        <v>10</v>
      </c>
      <c r="B3" s="12">
        <f t="shared" si="0"/>
        <v>2</v>
      </c>
      <c r="C3" s="12">
        <f t="shared" si="1"/>
        <v>98</v>
      </c>
      <c r="D3" s="15">
        <f t="shared" si="2"/>
        <v>0.02</v>
      </c>
      <c r="E3" s="14">
        <v>100</v>
      </c>
      <c r="F3" s="14">
        <f t="shared" si="3"/>
        <v>6.0999999999999999E-2</v>
      </c>
      <c r="G3" s="14">
        <f t="shared" si="4"/>
        <v>6.0086650174007626E-2</v>
      </c>
    </row>
    <row r="4" spans="1:7" ht="15" x14ac:dyDescent="0.2">
      <c r="A4" s="17">
        <v>15</v>
      </c>
      <c r="B4" s="17">
        <f t="shared" si="0"/>
        <v>7</v>
      </c>
      <c r="C4" s="17">
        <f t="shared" si="1"/>
        <v>93</v>
      </c>
      <c r="D4" s="19">
        <f t="shared" si="2"/>
        <v>7.0000000000000007E-2</v>
      </c>
      <c r="E4" s="14">
        <v>100</v>
      </c>
      <c r="F4" s="14">
        <f t="shared" si="3"/>
        <v>0.12</v>
      </c>
      <c r="G4" s="14">
        <f t="shared" si="4"/>
        <v>0.11920292202211755</v>
      </c>
    </row>
    <row r="5" spans="1:7" ht="15" x14ac:dyDescent="0.2">
      <c r="A5" s="12">
        <v>20</v>
      </c>
      <c r="B5" s="12">
        <f t="shared" si="0"/>
        <v>16</v>
      </c>
      <c r="C5" s="12">
        <f t="shared" si="1"/>
        <v>84</v>
      </c>
      <c r="D5" s="15">
        <f t="shared" si="2"/>
        <v>0.16</v>
      </c>
      <c r="E5" s="14">
        <v>100</v>
      </c>
      <c r="F5" s="14">
        <f t="shared" si="3"/>
        <v>0.223</v>
      </c>
      <c r="G5" s="14">
        <f t="shared" si="4"/>
        <v>0.22270013882530884</v>
      </c>
    </row>
    <row r="6" spans="1:7" ht="15" x14ac:dyDescent="0.2">
      <c r="A6" s="17">
        <v>25</v>
      </c>
      <c r="B6" s="17">
        <f t="shared" si="0"/>
        <v>30</v>
      </c>
      <c r="C6" s="17">
        <f t="shared" si="1"/>
        <v>70</v>
      </c>
      <c r="D6" s="19">
        <f t="shared" si="2"/>
        <v>0.3</v>
      </c>
      <c r="E6" s="14">
        <v>100</v>
      </c>
      <c r="F6" s="14">
        <f t="shared" si="3"/>
        <v>0.378</v>
      </c>
      <c r="G6" s="14">
        <f t="shared" si="4"/>
        <v>0.37754066879814541</v>
      </c>
    </row>
    <row r="7" spans="1:7" ht="15" x14ac:dyDescent="0.2">
      <c r="A7" s="12">
        <v>30</v>
      </c>
      <c r="B7" s="12">
        <f t="shared" si="0"/>
        <v>48</v>
      </c>
      <c r="C7" s="12">
        <f t="shared" si="1"/>
        <v>52</v>
      </c>
      <c r="D7" s="15">
        <f t="shared" si="2"/>
        <v>0.48</v>
      </c>
      <c r="E7" s="14">
        <v>100</v>
      </c>
      <c r="F7" s="14">
        <f t="shared" si="3"/>
        <v>0.56300000000000006</v>
      </c>
      <c r="G7" s="14">
        <f t="shared" si="4"/>
        <v>0.56217650088579807</v>
      </c>
    </row>
    <row r="8" spans="1:7" ht="15" x14ac:dyDescent="0.2">
      <c r="A8" s="17">
        <v>35</v>
      </c>
      <c r="B8" s="17">
        <f t="shared" si="0"/>
        <v>66</v>
      </c>
      <c r="C8" s="17">
        <f t="shared" si="1"/>
        <v>34</v>
      </c>
      <c r="D8" s="19">
        <f t="shared" si="2"/>
        <v>0.66</v>
      </c>
      <c r="E8" s="14">
        <v>100</v>
      </c>
      <c r="F8" s="14">
        <f t="shared" si="3"/>
        <v>0.73199999999999998</v>
      </c>
      <c r="G8" s="14">
        <f t="shared" si="4"/>
        <v>0.7310585786300049</v>
      </c>
    </row>
    <row r="9" spans="1:7" ht="15" x14ac:dyDescent="0.2">
      <c r="A9" s="12">
        <v>40</v>
      </c>
      <c r="B9" s="12">
        <f t="shared" si="0"/>
        <v>79</v>
      </c>
      <c r="C9" s="12">
        <f t="shared" si="1"/>
        <v>21</v>
      </c>
      <c r="D9" s="15">
        <f t="shared" si="2"/>
        <v>0.79</v>
      </c>
      <c r="E9" s="14">
        <v>100</v>
      </c>
      <c r="F9" s="14">
        <f t="shared" si="3"/>
        <v>0.85199999999999998</v>
      </c>
      <c r="G9" s="14">
        <f t="shared" si="4"/>
        <v>0.85195280196831058</v>
      </c>
    </row>
    <row r="10" spans="1:7" ht="15" x14ac:dyDescent="0.2">
      <c r="A10" s="17">
        <v>45</v>
      </c>
      <c r="B10" s="17">
        <f t="shared" si="0"/>
        <v>88</v>
      </c>
      <c r="C10" s="17">
        <f t="shared" si="1"/>
        <v>12</v>
      </c>
      <c r="D10" s="19">
        <f t="shared" si="2"/>
        <v>0.88</v>
      </c>
      <c r="E10" s="14">
        <v>100</v>
      </c>
      <c r="F10" s="14">
        <f t="shared" si="3"/>
        <v>0.92500000000000004</v>
      </c>
      <c r="G10" s="14">
        <f t="shared" si="4"/>
        <v>0.92414181997875655</v>
      </c>
    </row>
    <row r="11" spans="1:7" ht="15" x14ac:dyDescent="0.2">
      <c r="A11" s="12">
        <v>50</v>
      </c>
      <c r="B11" s="12">
        <f t="shared" si="0"/>
        <v>93</v>
      </c>
      <c r="C11" s="12">
        <f t="shared" si="1"/>
        <v>7</v>
      </c>
      <c r="D11" s="15">
        <f t="shared" si="2"/>
        <v>0.93</v>
      </c>
      <c r="E11" s="14">
        <v>100</v>
      </c>
      <c r="F11" s="14">
        <f t="shared" si="3"/>
        <v>0.96299999999999997</v>
      </c>
      <c r="G11" s="14">
        <f t="shared" si="4"/>
        <v>0.96267311265587063</v>
      </c>
    </row>
    <row r="12" spans="1:7" ht="15" x14ac:dyDescent="0.2">
      <c r="A12" s="17">
        <v>55</v>
      </c>
      <c r="B12" s="17">
        <f t="shared" si="0"/>
        <v>96</v>
      </c>
      <c r="C12" s="17">
        <f t="shared" si="1"/>
        <v>4</v>
      </c>
      <c r="D12" s="19">
        <f t="shared" si="2"/>
        <v>0.96</v>
      </c>
      <c r="E12" s="14">
        <v>100</v>
      </c>
      <c r="F12" s="14">
        <f t="shared" si="3"/>
        <v>0.98299999999999998</v>
      </c>
      <c r="G12" s="14">
        <f t="shared" si="4"/>
        <v>0.98201379003790845</v>
      </c>
    </row>
    <row r="13" spans="1:7" ht="15" x14ac:dyDescent="0.2">
      <c r="A13" s="20">
        <v>60</v>
      </c>
      <c r="B13" s="20">
        <f t="shared" si="0"/>
        <v>98</v>
      </c>
      <c r="C13" s="20">
        <f t="shared" si="1"/>
        <v>2</v>
      </c>
      <c r="D13" s="66">
        <f t="shared" si="2"/>
        <v>0.98</v>
      </c>
      <c r="E13" s="14">
        <v>100</v>
      </c>
      <c r="F13" s="14">
        <f t="shared" si="3"/>
        <v>0.99199999999999999</v>
      </c>
      <c r="G13" s="14">
        <f t="shared" si="4"/>
        <v>0.99142251458628805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" x14ac:dyDescent="0.2"/>
  <sheetData>
    <row r="1" spans="1:5" x14ac:dyDescent="0.2">
      <c r="A1" s="67" t="s">
        <v>30</v>
      </c>
      <c r="B1" s="67" t="s">
        <v>31</v>
      </c>
      <c r="C1" s="67" t="s">
        <v>32</v>
      </c>
      <c r="D1" s="67" t="s">
        <v>33</v>
      </c>
      <c r="E1" s="67" t="s">
        <v>34</v>
      </c>
    </row>
    <row r="2" spans="1:5" ht="15" x14ac:dyDescent="0.2">
      <c r="A2" s="68">
        <v>0.01</v>
      </c>
      <c r="B2" s="69">
        <v>1.9E-2</v>
      </c>
      <c r="C2" s="69">
        <v>-0.75</v>
      </c>
      <c r="D2" s="69">
        <v>-0.68100000000000005</v>
      </c>
      <c r="E2" s="69">
        <v>0.1</v>
      </c>
    </row>
    <row r="3" spans="1:5" ht="15" x14ac:dyDescent="0.2">
      <c r="A3" s="12">
        <v>0.02</v>
      </c>
      <c r="B3" s="16">
        <v>0.04</v>
      </c>
      <c r="C3" s="16">
        <v>-1.1279999999999999</v>
      </c>
      <c r="D3" s="16">
        <v>-1.022</v>
      </c>
      <c r="E3" s="16">
        <v>0.14199999999999999</v>
      </c>
    </row>
    <row r="4" spans="1:5" ht="15" x14ac:dyDescent="0.2">
      <c r="A4" s="17">
        <v>7.0000000000000007E-2</v>
      </c>
      <c r="B4" s="18">
        <v>8.1000000000000003E-2</v>
      </c>
      <c r="C4" s="18">
        <v>-0.40799999999999997</v>
      </c>
      <c r="D4" s="18">
        <v>-0.4</v>
      </c>
      <c r="E4" s="18">
        <v>0.185</v>
      </c>
    </row>
    <row r="5" spans="1:5" ht="15" x14ac:dyDescent="0.2">
      <c r="A5" s="12">
        <v>0.16</v>
      </c>
      <c r="B5" s="16">
        <v>0.157</v>
      </c>
      <c r="C5" s="16">
        <v>9.1999999999999998E-2</v>
      </c>
      <c r="D5" s="16">
        <v>9.2999999999999999E-2</v>
      </c>
      <c r="E5" s="16">
        <v>0.21099999999999999</v>
      </c>
    </row>
    <row r="6" spans="1:5" ht="15" x14ac:dyDescent="0.2">
      <c r="A6" s="19">
        <v>0.3</v>
      </c>
      <c r="B6" s="18">
        <v>0.28199999999999997</v>
      </c>
      <c r="C6" s="18">
        <v>0.40799999999999997</v>
      </c>
      <c r="D6" s="18">
        <v>0.41</v>
      </c>
      <c r="E6" s="18">
        <v>0.20799999999999999</v>
      </c>
    </row>
    <row r="7" spans="1:5" ht="15" x14ac:dyDescent="0.2">
      <c r="A7" s="12">
        <v>0.48</v>
      </c>
      <c r="B7" s="16">
        <v>0.45300000000000001</v>
      </c>
      <c r="C7" s="16">
        <v>0.54900000000000004</v>
      </c>
      <c r="D7" s="16">
        <v>0.55000000000000004</v>
      </c>
      <c r="E7" s="16">
        <v>0.192</v>
      </c>
    </row>
    <row r="8" spans="1:5" ht="15" x14ac:dyDescent="0.2">
      <c r="A8" s="17">
        <v>0.66</v>
      </c>
      <c r="B8" s="18">
        <v>0.63600000000000001</v>
      </c>
      <c r="C8" s="18">
        <v>0.50800000000000001</v>
      </c>
      <c r="D8" s="18">
        <v>0.50600000000000001</v>
      </c>
      <c r="E8" s="18">
        <v>0.19600000000000001</v>
      </c>
    </row>
    <row r="9" spans="1:5" ht="15" x14ac:dyDescent="0.2">
      <c r="A9" s="12">
        <v>0.79</v>
      </c>
      <c r="B9" s="16">
        <v>0.78600000000000003</v>
      </c>
      <c r="C9" s="16">
        <v>8.7999999999999995E-2</v>
      </c>
      <c r="D9" s="16">
        <v>8.7999999999999995E-2</v>
      </c>
      <c r="E9" s="16">
        <v>0.20799999999999999</v>
      </c>
    </row>
    <row r="10" spans="1:5" ht="15" x14ac:dyDescent="0.2">
      <c r="A10" s="17">
        <v>0.88</v>
      </c>
      <c r="B10" s="18">
        <v>0.88600000000000001</v>
      </c>
      <c r="C10" s="18">
        <v>-0.186</v>
      </c>
      <c r="D10" s="18">
        <v>-0.187</v>
      </c>
      <c r="E10" s="18">
        <v>0.19700000000000001</v>
      </c>
    </row>
    <row r="11" spans="1:5" ht="15" x14ac:dyDescent="0.2">
      <c r="A11" s="12">
        <v>0.93</v>
      </c>
      <c r="B11" s="16">
        <v>0.94199999999999995</v>
      </c>
      <c r="C11" s="16">
        <v>-0.52</v>
      </c>
      <c r="D11" s="16">
        <v>-0.53700000000000003</v>
      </c>
      <c r="E11" s="16">
        <v>0.16200000000000001</v>
      </c>
    </row>
    <row r="12" spans="1:5" ht="15" x14ac:dyDescent="0.2">
      <c r="A12" s="17">
        <v>0.96</v>
      </c>
      <c r="B12" s="18">
        <v>0.97199999999999998</v>
      </c>
      <c r="C12" s="18">
        <v>-0.67800000000000005</v>
      </c>
      <c r="D12" s="18">
        <v>-0.72</v>
      </c>
      <c r="E12" s="18">
        <v>0.11899999999999999</v>
      </c>
    </row>
    <row r="13" spans="1:5" ht="15" x14ac:dyDescent="0.2">
      <c r="A13" s="20">
        <v>0.98</v>
      </c>
      <c r="B13" s="21">
        <v>0.98599999999999999</v>
      </c>
      <c r="C13" s="21">
        <v>-0.52400000000000002</v>
      </c>
      <c r="D13" s="21">
        <v>-0.56100000000000005</v>
      </c>
      <c r="E13" s="21">
        <v>0.08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表1.1</vt:lpstr>
      <vt:lpstr>表2.6</vt:lpstr>
      <vt:lpstr>表2.9</vt:lpstr>
      <vt:lpstr>表2.11</vt:lpstr>
      <vt:lpstr>表3.1</vt:lpstr>
      <vt:lpstr>表3.6</vt:lpstr>
      <vt:lpstr>表4.1</vt:lpstr>
      <vt:lpstr>表4.19</vt:lpstr>
      <vt:lpstr>表4.20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SQC3巻回帰分析HP</dc:title>
  <dc:creator/>
  <cp:lastModifiedBy/>
  <dcterms:created xsi:type="dcterms:W3CDTF">2006-09-16T00:00:00Z</dcterms:created>
  <dcterms:modified xsi:type="dcterms:W3CDTF">2016-06-07T03:22:55Z</dcterms:modified>
</cp:coreProperties>
</file>